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microshadeapplications.co.uk\BleadonPC$\UserFolders\BleadonPC.Clerk\Documents\Budget 2020-21\"/>
    </mc:Choice>
  </mc:AlternateContent>
  <xr:revisionPtr revIDLastSave="0" documentId="8_{1B01213D-65D6-40FE-A30B-CEE16990EB44}" xr6:coauthVersionLast="36" xr6:coauthVersionMax="36" xr10:uidLastSave="{00000000-0000-0000-0000-000000000000}"/>
  <bookViews>
    <workbookView xWindow="0" yWindow="0" windowWidth="15330" windowHeight="6075" xr2:uid="{00000000-000D-0000-FFFF-FFFF00000000}"/>
  </bookViews>
  <sheets>
    <sheet name="I&amp;E" sheetId="1" r:id="rId1"/>
    <sheet name="Staff" sheetId="11" r:id="rId2"/>
    <sheet name="Grants" sheetId="10" r:id="rId3"/>
    <sheet name="Admin " sheetId="9" r:id="rId4"/>
    <sheet name="Open Spaces" sheetId="6" r:id="rId5"/>
    <sheet name="Projects" sheetId="4" r:id="rId6"/>
  </sheets>
  <definedNames>
    <definedName name="_xlnm.Print_Area" localSheetId="3">'Admin '!$A$1:$K$32</definedName>
    <definedName name="_xlnm.Print_Area" localSheetId="2">Grants!$A$1:$K$10</definedName>
    <definedName name="_xlnm.Print_Area" localSheetId="0">'I&amp;E'!$A$1:$K$32</definedName>
    <definedName name="_xlnm.Print_Area" localSheetId="4">'Open Spaces'!$A$1:$K$24</definedName>
    <definedName name="_xlnm.Print_Area" localSheetId="5">Projects!$A$1:$K$15</definedName>
    <definedName name="_xlnm.Print_Area" localSheetId="1">Staff!$A$1:$K$11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2" i="6" l="1"/>
  <c r="K22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G22" i="6"/>
  <c r="H22" i="6"/>
  <c r="I22" i="6"/>
  <c r="K14" i="4"/>
  <c r="I14" i="4"/>
  <c r="H14" i="4"/>
  <c r="G14" i="4"/>
  <c r="F14" i="4"/>
  <c r="E14" i="4"/>
  <c r="D14" i="4"/>
  <c r="C14" i="4"/>
  <c r="E22" i="6"/>
  <c r="F22" i="6"/>
  <c r="C22" i="6"/>
  <c r="D22" i="6"/>
  <c r="I29" i="1"/>
  <c r="J29" i="1"/>
  <c r="J14" i="4"/>
  <c r="J9" i="4"/>
  <c r="J8" i="4"/>
  <c r="J7" i="4"/>
  <c r="K31" i="9" l="1"/>
  <c r="J31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I31" i="9"/>
  <c r="H31" i="9"/>
  <c r="C29" i="1"/>
  <c r="D29" i="1"/>
  <c r="C21" i="1"/>
  <c r="D21" i="1"/>
  <c r="E10" i="10"/>
  <c r="F10" i="10"/>
  <c r="C11" i="11"/>
  <c r="D11" i="11"/>
  <c r="J11" i="4"/>
  <c r="J5" i="4"/>
  <c r="J6" i="4"/>
  <c r="J10" i="4"/>
  <c r="K31" i="1"/>
  <c r="J31" i="1"/>
  <c r="E21" i="1"/>
  <c r="F21" i="1"/>
  <c r="G21" i="1"/>
  <c r="H21" i="1"/>
  <c r="I21" i="1"/>
  <c r="J21" i="1"/>
  <c r="K21" i="1"/>
  <c r="E11" i="11"/>
  <c r="F11" i="11"/>
  <c r="G11" i="11"/>
  <c r="H11" i="11"/>
  <c r="I11" i="11"/>
  <c r="J11" i="11"/>
  <c r="K11" i="11"/>
  <c r="D31" i="1" l="1"/>
  <c r="C31" i="1"/>
  <c r="J10" i="10"/>
  <c r="K10" i="10"/>
  <c r="J9" i="11"/>
  <c r="J8" i="11"/>
  <c r="J6" i="11"/>
  <c r="J12" i="1"/>
  <c r="J18" i="1"/>
  <c r="J19" i="1"/>
  <c r="J5" i="1"/>
  <c r="J6" i="1"/>
  <c r="J7" i="1"/>
  <c r="J8" i="1"/>
  <c r="J9" i="1"/>
  <c r="D31" i="9" l="1"/>
  <c r="E31" i="9"/>
  <c r="G31" i="9" l="1"/>
  <c r="H15" i="1" l="1"/>
  <c r="H14" i="1"/>
  <c r="H17" i="1" l="1"/>
  <c r="H16" i="1"/>
  <c r="C31" i="9"/>
  <c r="H24" i="1" l="1"/>
  <c r="H29" i="1" l="1"/>
  <c r="G29" i="1"/>
  <c r="H6" i="4"/>
  <c r="K6" i="4" s="1"/>
  <c r="F9" i="9"/>
  <c r="G10" i="10"/>
  <c r="H10" i="10"/>
  <c r="F31" i="9" l="1"/>
  <c r="H31" i="1"/>
  <c r="G31" i="1"/>
  <c r="I31" i="1"/>
  <c r="F29" i="1" l="1"/>
  <c r="D10" i="10"/>
  <c r="F31" i="1" l="1"/>
  <c r="C10" i="10" l="1"/>
  <c r="E29" i="1"/>
  <c r="E31" i="1" l="1"/>
</calcChain>
</file>

<file path=xl/sharedStrings.xml><?xml version="1.0" encoding="utf-8"?>
<sst xmlns="http://schemas.openxmlformats.org/spreadsheetml/2006/main" count="211" uniqueCount="94">
  <si>
    <t>INCOME</t>
  </si>
  <si>
    <t>Budget</t>
  </si>
  <si>
    <t>Actual</t>
  </si>
  <si>
    <t>CODE</t>
  </si>
  <si>
    <t>HEADING</t>
  </si>
  <si>
    <t>Precept</t>
  </si>
  <si>
    <t>Bank Interest</t>
  </si>
  <si>
    <t>Chairman's Allowance</t>
  </si>
  <si>
    <t>Insurance</t>
  </si>
  <si>
    <t>Subscriptions</t>
  </si>
  <si>
    <t>Audit Fees</t>
  </si>
  <si>
    <t>Bank Charges</t>
  </si>
  <si>
    <t>Professional Fees</t>
  </si>
  <si>
    <t>Postage</t>
  </si>
  <si>
    <t>Stationery</t>
  </si>
  <si>
    <t>Allotments</t>
  </si>
  <si>
    <t>Administration</t>
  </si>
  <si>
    <t>Community Engagement</t>
  </si>
  <si>
    <t>Equipment</t>
  </si>
  <si>
    <t xml:space="preserve">    </t>
  </si>
  <si>
    <t>Clerk's Salary</t>
  </si>
  <si>
    <t>Clerk Travel</t>
  </si>
  <si>
    <t>Pension</t>
  </si>
  <si>
    <t>Councillor Expenses</t>
  </si>
  <si>
    <t>Office Expenses</t>
  </si>
  <si>
    <t>Councillor Training</t>
  </si>
  <si>
    <t>Telephone/Broadband</t>
  </si>
  <si>
    <t>Printing</t>
  </si>
  <si>
    <t>Website &amp; IT</t>
  </si>
  <si>
    <t xml:space="preserve">Data Protection </t>
  </si>
  <si>
    <t>Election Expenses</t>
  </si>
  <si>
    <t>Room Hire</t>
  </si>
  <si>
    <t>Civic Awards</t>
  </si>
  <si>
    <t>Playground Equipment</t>
  </si>
  <si>
    <t>Public Toilets</t>
  </si>
  <si>
    <t>Playground Inspections</t>
  </si>
  <si>
    <t>Car Park Maintenance</t>
  </si>
  <si>
    <t>Grass Cutting</t>
  </si>
  <si>
    <t>Church Clock</t>
  </si>
  <si>
    <t>Street Lighting</t>
  </si>
  <si>
    <t>Village Ranger</t>
  </si>
  <si>
    <t>Bleadon in Bloom</t>
  </si>
  <si>
    <t>Waste Collection</t>
  </si>
  <si>
    <t>Churchyard</t>
  </si>
  <si>
    <t>A370</t>
  </si>
  <si>
    <t>Children's Playground</t>
  </si>
  <si>
    <t>Neighbourhood Plan</t>
  </si>
  <si>
    <t>Projects</t>
  </si>
  <si>
    <t>Youth Club Rent</t>
  </si>
  <si>
    <t>Advertising</t>
  </si>
  <si>
    <t>Neighbourhood Grant</t>
  </si>
  <si>
    <t>Staff</t>
  </si>
  <si>
    <t>Open Spaces</t>
  </si>
  <si>
    <t>Staff Training</t>
  </si>
  <si>
    <t>Grants</t>
  </si>
  <si>
    <t>Village Orderly Grant</t>
  </si>
  <si>
    <t>Miscellaneous Income</t>
  </si>
  <si>
    <t>Homeworking Allowance</t>
  </si>
  <si>
    <t>Payroll Services</t>
  </si>
  <si>
    <t>Council Tax Support Grant</t>
  </si>
  <si>
    <t>General Maintenance</t>
  </si>
  <si>
    <t>IT Equipment</t>
  </si>
  <si>
    <t>Covid-19 Group</t>
  </si>
  <si>
    <t>Small Business Grant</t>
  </si>
  <si>
    <t>VAT</t>
  </si>
  <si>
    <t>Total</t>
  </si>
  <si>
    <t xml:space="preserve">  </t>
  </si>
  <si>
    <t>To Date</t>
  </si>
  <si>
    <t>Newsletter Printing</t>
  </si>
  <si>
    <t>Village News Editorship</t>
  </si>
  <si>
    <t>Village Improvements</t>
  </si>
  <si>
    <t>Shelter - Celtic Way</t>
  </si>
  <si>
    <t>Coronation Hall - Ramp</t>
  </si>
  <si>
    <t>Net VAT</t>
  </si>
  <si>
    <t>]</t>
  </si>
  <si>
    <t>CIL</t>
  </si>
  <si>
    <t>20-21</t>
  </si>
  <si>
    <t>22-23</t>
  </si>
  <si>
    <t>To date</t>
  </si>
  <si>
    <t xml:space="preserve">       BLEADON PARISH COUNCIL - DRAFT BUDGET 23-24 V.1</t>
  </si>
  <si>
    <t>Oct/Mar</t>
  </si>
  <si>
    <t>23-24</t>
  </si>
  <si>
    <t xml:space="preserve">STAFF </t>
  </si>
  <si>
    <t xml:space="preserve">                 </t>
  </si>
  <si>
    <t>PROJECTS</t>
  </si>
  <si>
    <t>21-22</t>
  </si>
  <si>
    <t>Mar/Oct</t>
  </si>
  <si>
    <t>Platinum Jubilee</t>
  </si>
  <si>
    <t>HM Coronation Celebrations</t>
  </si>
  <si>
    <t>Public Toilet Refurbishment</t>
  </si>
  <si>
    <t>S.137</t>
  </si>
  <si>
    <t>Village Covid Group</t>
  </si>
  <si>
    <t>Defibrillator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</si>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</sst>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2" fillId="0" borderId="0" xfId="0" applyFont="1"/>
    <xf numFmtId="41" fontId="3" fillId="0" borderId="0" xfId="0" applyNumberFormat="1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2" fillId="2" borderId="0" xfId="0" applyNumberFormat="1" applyFont="1" applyFill="1"/>
    <xf numFmtId="164" fontId="1" fillId="0" borderId="0" xfId="0" applyNumberFormat="1" applyFont="1"/>
    <xf numFmtId="164" fontId="2" fillId="0" borderId="0" xfId="0" applyNumberFormat="1" applyFont="1" applyFill="1"/>
    <xf numFmtId="0" fontId="0" fillId="0" borderId="0" xfId="0" applyFill="1"/>
    <xf numFmtId="0" fontId="4" fillId="0" borderId="0" xfId="0" applyFont="1"/>
    <xf numFmtId="0" fontId="2" fillId="0" borderId="0" xfId="0" applyFont="1" applyFill="1" applyAlignment="1">
      <alignment horizontal="center" vertical="center"/>
    </xf>
    <xf numFmtId="41" fontId="3" fillId="0" borderId="0" xfId="0" applyNumberFormat="1" applyFont="1" applyFill="1"/>
    <xf numFmtId="0" fontId="3" fillId="0" borderId="0" xfId="0" applyFont="1" applyAlignment="1">
      <alignment horizontal="center" vertical="center"/>
    </xf>
    <xf numFmtId="164" fontId="2" fillId="4" borderId="0" xfId="0" applyNumberFormat="1" applyFont="1" applyFill="1"/>
    <xf numFmtId="164" fontId="2" fillId="5" borderId="0" xfId="0" applyNumberFormat="1" applyFont="1" applyFill="1"/>
    <xf numFmtId="3" fontId="2" fillId="0" borderId="0" xfId="0" applyNumberFormat="1" applyFont="1" applyFill="1"/>
    <xf numFmtId="3" fontId="5" fillId="0" borderId="0" xfId="0" applyNumberFormat="1" applyFont="1" applyAlignment="1">
      <alignment horizontal="right"/>
    </xf>
    <xf numFmtId="3" fontId="2" fillId="0" borderId="0" xfId="0" applyNumberFormat="1" applyFont="1"/>
    <xf numFmtId="0" fontId="6" fillId="3" borderId="0" xfId="0" applyFont="1" applyFill="1" applyAlignment="1">
      <alignment horizontal="left"/>
    </xf>
    <xf numFmtId="164" fontId="5" fillId="2" borderId="0" xfId="0" applyNumberFormat="1" applyFont="1" applyFill="1"/>
    <xf numFmtId="0" fontId="2" fillId="0" borderId="0" xfId="0" applyFont="1" applyAlignment="1">
      <alignment horizontal="right"/>
    </xf>
    <xf numFmtId="1" fontId="0" fillId="0" borderId="0" xfId="0" applyNumberFormat="1"/>
    <xf numFmtId="1" fontId="2" fillId="0" borderId="0" xfId="0" applyNumberFormat="1" applyFont="1" applyFill="1"/>
    <xf numFmtId="164" fontId="0" fillId="0" borderId="0" xfId="0" applyNumberFormat="1"/>
    <xf numFmtId="41" fontId="2" fillId="2" borderId="0" xfId="0" applyNumberFormat="1" applyFont="1" applyFill="1"/>
    <xf numFmtId="3" fontId="0" fillId="3" borderId="0" xfId="0" applyNumberFormat="1" applyFill="1"/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/>
    <xf numFmtId="3" fontId="1" fillId="0" borderId="0" xfId="0" applyNumberFormat="1" applyFont="1"/>
    <xf numFmtId="3" fontId="2" fillId="2" borderId="0" xfId="0" applyNumberFormat="1" applyFont="1" applyFill="1"/>
    <xf numFmtId="3" fontId="0" fillId="0" borderId="0" xfId="0" applyNumberFormat="1"/>
    <xf numFmtId="3" fontId="2" fillId="5" borderId="0" xfId="0" applyNumberFormat="1" applyFont="1" applyFill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0" fontId="0" fillId="3" borderId="0" xfId="0" applyFill="1"/>
    <xf numFmtId="0" fontId="2" fillId="5" borderId="0" xfId="0" applyFont="1" applyFill="1"/>
    <xf numFmtId="41" fontId="0" fillId="3" borderId="0" xfId="0" applyNumberFormat="1" applyFill="1"/>
    <xf numFmtId="4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41" fontId="0" fillId="3" borderId="0" xfId="0" applyNumberFormat="1" applyFill="1" applyAlignment="1">
      <alignment horizontal="right"/>
    </xf>
    <xf numFmtId="41" fontId="2" fillId="0" borderId="0" xfId="0" applyNumberFormat="1" applyFont="1" applyAlignment="1">
      <alignment horizontal="right" vertical="center"/>
    </xf>
    <xf numFmtId="164" fontId="5" fillId="2" borderId="0" xfId="0" applyNumberFormat="1" applyFont="1" applyFill="1" applyAlignment="1">
      <alignment horizontal="right"/>
    </xf>
    <xf numFmtId="0" fontId="0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3" borderId="0" xfId="0" applyFont="1" applyFill="1"/>
    <xf numFmtId="164" fontId="2" fillId="2" borderId="0" xfId="0" applyNumberFormat="1" applyFont="1" applyFill="1" applyAlignment="1"/>
    <xf numFmtId="3" fontId="5" fillId="2" borderId="0" xfId="0" applyNumberFormat="1" applyFont="1" applyFill="1" applyAlignment="1"/>
    <xf numFmtId="3" fontId="2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view="pageBreakPreview" zoomScaleNormal="100" zoomScaleSheetLayoutView="100" workbookViewId="0">
      <selection activeCell="L28" sqref="L28"/>
    </sheetView>
  </sheetViews>
  <sheetFormatPr defaultColWidth="8.85546875" defaultRowHeight="18.75" x14ac:dyDescent="0.25"/>
  <cols>
    <col min="1" max="1" width="8.28515625" style="24" customWidth="1"/>
    <col min="2" max="2" width="30.85546875" customWidth="1"/>
    <col min="3" max="3" width="12.85546875" customWidth="1"/>
    <col min="4" max="4" width="11.85546875" customWidth="1"/>
    <col min="5" max="5" width="10.42578125" customWidth="1"/>
    <col min="6" max="6" width="11.140625" customWidth="1"/>
    <col min="7" max="7" width="11" customWidth="1"/>
    <col min="8" max="10" width="10.42578125" customWidth="1"/>
    <col min="11" max="11" width="11.140625" customWidth="1"/>
  </cols>
  <sheetData>
    <row r="1" spans="1:11" ht="34.5" customHeight="1" x14ac:dyDescent="0.45">
      <c r="A1" s="30" t="s">
        <v>79</v>
      </c>
      <c r="B1" s="30"/>
      <c r="C1" s="30"/>
      <c r="D1" s="30"/>
      <c r="E1" s="30"/>
      <c r="F1" s="30"/>
      <c r="G1" s="30"/>
      <c r="H1" s="30"/>
      <c r="I1" s="51"/>
      <c r="J1" s="51"/>
      <c r="K1" s="51"/>
    </row>
    <row r="2" spans="1:11" ht="24.95" customHeight="1" x14ac:dyDescent="0.25">
      <c r="A2" s="6" t="s">
        <v>3</v>
      </c>
      <c r="B2" s="6" t="s">
        <v>4</v>
      </c>
      <c r="C2" s="6" t="s">
        <v>1</v>
      </c>
      <c r="D2" s="6" t="s">
        <v>2</v>
      </c>
      <c r="E2" s="6" t="s">
        <v>1</v>
      </c>
      <c r="F2" s="6" t="s">
        <v>2</v>
      </c>
      <c r="G2" s="6" t="s">
        <v>1</v>
      </c>
      <c r="H2" s="6" t="s">
        <v>78</v>
      </c>
      <c r="I2" s="6" t="s">
        <v>80</v>
      </c>
      <c r="J2" s="6" t="s">
        <v>65</v>
      </c>
      <c r="K2" s="6" t="s">
        <v>1</v>
      </c>
    </row>
    <row r="3" spans="1:11" ht="24.95" customHeight="1" x14ac:dyDescent="0.3">
      <c r="A3" s="7"/>
      <c r="B3" s="8"/>
      <c r="C3" s="6" t="s">
        <v>76</v>
      </c>
      <c r="D3" s="6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6" t="s">
        <v>77</v>
      </c>
      <c r="J3" s="6" t="s">
        <v>77</v>
      </c>
      <c r="K3" s="6" t="s">
        <v>81</v>
      </c>
    </row>
    <row r="4" spans="1:11" ht="24.95" customHeight="1" x14ac:dyDescent="0.3">
      <c r="A4" s="6"/>
      <c r="B4" s="10" t="s">
        <v>0</v>
      </c>
      <c r="C4" s="29"/>
      <c r="D4" s="29"/>
      <c r="E4" s="16" t="s">
        <v>19</v>
      </c>
      <c r="F4" s="16"/>
      <c r="G4" s="16"/>
      <c r="H4" s="16"/>
      <c r="I4" s="42"/>
      <c r="J4" s="42"/>
    </row>
    <row r="5" spans="1:11" ht="24.95" customHeight="1" x14ac:dyDescent="0.3">
      <c r="A5" s="6">
        <v>1076</v>
      </c>
      <c r="B5" s="10" t="s">
        <v>5</v>
      </c>
      <c r="C5" s="29">
        <v>50000</v>
      </c>
      <c r="D5" s="29">
        <v>50000</v>
      </c>
      <c r="E5" s="19">
        <v>50000</v>
      </c>
      <c r="F5" s="15">
        <v>50000</v>
      </c>
      <c r="G5" s="15">
        <v>54000</v>
      </c>
      <c r="H5" s="15">
        <v>54000</v>
      </c>
      <c r="I5" s="29">
        <v>0</v>
      </c>
      <c r="J5" s="29">
        <f>SUM(H5:I5)</f>
        <v>54000</v>
      </c>
    </row>
    <row r="6" spans="1:11" ht="24.95" customHeight="1" x14ac:dyDescent="0.3">
      <c r="A6" s="6">
        <v>1090</v>
      </c>
      <c r="B6" s="10" t="s">
        <v>6</v>
      </c>
      <c r="C6" s="29">
        <v>75</v>
      </c>
      <c r="D6" s="29">
        <v>32</v>
      </c>
      <c r="E6" s="19">
        <v>80</v>
      </c>
      <c r="F6" s="15">
        <v>34</v>
      </c>
      <c r="G6" s="15">
        <v>160</v>
      </c>
      <c r="H6" s="15">
        <v>135</v>
      </c>
      <c r="I6" s="29">
        <v>50</v>
      </c>
      <c r="J6" s="29">
        <f>SUM(H6:I6)</f>
        <v>185</v>
      </c>
      <c r="K6" s="15">
        <v>200</v>
      </c>
    </row>
    <row r="7" spans="1:11" ht="24.95" customHeight="1" x14ac:dyDescent="0.3">
      <c r="A7" s="6">
        <v>1200</v>
      </c>
      <c r="B7" s="10" t="s">
        <v>48</v>
      </c>
      <c r="C7" s="29">
        <v>50</v>
      </c>
      <c r="D7" s="29">
        <v>50</v>
      </c>
      <c r="E7" s="19">
        <v>50</v>
      </c>
      <c r="F7" s="15">
        <v>50</v>
      </c>
      <c r="G7" s="15">
        <v>50</v>
      </c>
      <c r="H7" s="15">
        <v>0</v>
      </c>
      <c r="I7" s="29">
        <v>50</v>
      </c>
      <c r="J7" s="29">
        <f>SUM(H7:I7)</f>
        <v>50</v>
      </c>
      <c r="K7" s="15">
        <v>50</v>
      </c>
    </row>
    <row r="8" spans="1:11" ht="24.95" customHeight="1" x14ac:dyDescent="0.3">
      <c r="A8" s="6">
        <v>1100</v>
      </c>
      <c r="B8" s="10" t="s">
        <v>49</v>
      </c>
      <c r="C8" s="29">
        <v>1000</v>
      </c>
      <c r="D8" s="29">
        <v>1450</v>
      </c>
      <c r="E8" s="19">
        <v>2000</v>
      </c>
      <c r="F8" s="15">
        <v>1755</v>
      </c>
      <c r="G8" s="15">
        <v>2000</v>
      </c>
      <c r="H8" s="15">
        <v>805</v>
      </c>
      <c r="I8" s="29">
        <v>1200</v>
      </c>
      <c r="J8" s="29">
        <f>SUM(H8:I8)</f>
        <v>2005</v>
      </c>
      <c r="K8" s="15">
        <v>2000</v>
      </c>
    </row>
    <row r="9" spans="1:11" ht="24.95" customHeight="1" x14ac:dyDescent="0.3">
      <c r="A9" s="6">
        <v>1205</v>
      </c>
      <c r="B9" s="10" t="s">
        <v>15</v>
      </c>
      <c r="C9" s="29">
        <v>270</v>
      </c>
      <c r="D9" s="29">
        <v>274</v>
      </c>
      <c r="E9" s="19">
        <v>270</v>
      </c>
      <c r="F9" s="15">
        <v>250</v>
      </c>
      <c r="G9" s="15">
        <v>250</v>
      </c>
      <c r="H9" s="15">
        <v>31</v>
      </c>
      <c r="I9" s="29">
        <v>225</v>
      </c>
      <c r="J9" s="29">
        <f>SUM(H9:I9)</f>
        <v>256</v>
      </c>
      <c r="K9" s="15">
        <v>290</v>
      </c>
    </row>
    <row r="10" spans="1:11" ht="24.95" customHeight="1" x14ac:dyDescent="0.3">
      <c r="A10" s="6"/>
      <c r="B10" s="10" t="s">
        <v>59</v>
      </c>
      <c r="C10" s="29">
        <v>0</v>
      </c>
      <c r="D10" s="29">
        <v>0</v>
      </c>
      <c r="E10" s="19">
        <v>0</v>
      </c>
      <c r="F10" s="15">
        <v>0</v>
      </c>
      <c r="G10" s="15">
        <v>0</v>
      </c>
      <c r="H10" s="15">
        <v>0</v>
      </c>
      <c r="I10" s="29">
        <v>0</v>
      </c>
      <c r="J10" s="29">
        <v>0</v>
      </c>
      <c r="K10" s="15">
        <v>0</v>
      </c>
    </row>
    <row r="11" spans="1:11" ht="24.95" customHeight="1" x14ac:dyDescent="0.3">
      <c r="A11" s="6">
        <v>1115</v>
      </c>
      <c r="B11" s="10" t="s">
        <v>56</v>
      </c>
      <c r="C11" s="29">
        <v>0</v>
      </c>
      <c r="D11" s="29">
        <v>0</v>
      </c>
      <c r="E11" s="19">
        <v>0</v>
      </c>
      <c r="F11" s="15">
        <v>0</v>
      </c>
      <c r="G11" s="15">
        <v>0</v>
      </c>
      <c r="H11" s="15">
        <v>48</v>
      </c>
      <c r="I11" s="29">
        <v>0</v>
      </c>
      <c r="J11" s="29">
        <v>48</v>
      </c>
      <c r="K11" s="15">
        <v>0</v>
      </c>
    </row>
    <row r="12" spans="1:11" ht="24.95" customHeight="1" x14ac:dyDescent="0.3">
      <c r="A12" s="6">
        <v>1116</v>
      </c>
      <c r="B12" s="10" t="s">
        <v>38</v>
      </c>
      <c r="C12" s="29">
        <v>100</v>
      </c>
      <c r="D12" s="29">
        <v>60</v>
      </c>
      <c r="E12" s="19">
        <v>0</v>
      </c>
      <c r="F12" s="15">
        <v>0</v>
      </c>
      <c r="G12" s="15">
        <v>0</v>
      </c>
      <c r="H12" s="15">
        <v>3432</v>
      </c>
      <c r="I12" s="29">
        <v>0</v>
      </c>
      <c r="J12" s="29">
        <f>SUM(H12:I12)</f>
        <v>3432</v>
      </c>
      <c r="K12" s="15">
        <v>0</v>
      </c>
    </row>
    <row r="13" spans="1:11" ht="24.95" customHeight="1" x14ac:dyDescent="0.3">
      <c r="A13" s="6"/>
      <c r="B13" s="10" t="s">
        <v>55</v>
      </c>
      <c r="C13" s="29">
        <v>160</v>
      </c>
      <c r="D13" s="29">
        <v>0</v>
      </c>
      <c r="E13" s="19">
        <v>0</v>
      </c>
      <c r="F13" s="15">
        <v>161</v>
      </c>
      <c r="G13" s="15">
        <v>161</v>
      </c>
      <c r="H13" s="15">
        <v>0</v>
      </c>
      <c r="I13" s="29">
        <v>0</v>
      </c>
      <c r="J13" s="29">
        <v>0</v>
      </c>
      <c r="K13" s="15">
        <v>0</v>
      </c>
    </row>
    <row r="14" spans="1:11" ht="24.95" customHeight="1" x14ac:dyDescent="0.3">
      <c r="A14" s="6"/>
      <c r="B14" s="10" t="s">
        <v>50</v>
      </c>
      <c r="C14" s="29">
        <v>0</v>
      </c>
      <c r="D14" s="29">
        <v>0</v>
      </c>
      <c r="E14" s="19">
        <v>0</v>
      </c>
      <c r="F14" s="15">
        <v>0</v>
      </c>
      <c r="G14" s="15">
        <v>0</v>
      </c>
      <c r="H14" s="15">
        <f t="shared" ref="H14:H17" si="0">SUM(F14:G14)</f>
        <v>0</v>
      </c>
      <c r="I14" s="29">
        <v>0</v>
      </c>
      <c r="J14" s="29">
        <v>0</v>
      </c>
      <c r="K14" s="15">
        <v>0</v>
      </c>
    </row>
    <row r="15" spans="1:11" ht="24.95" customHeight="1" x14ac:dyDescent="0.3">
      <c r="A15" s="6"/>
      <c r="B15" s="10" t="s">
        <v>41</v>
      </c>
      <c r="C15" s="29">
        <v>0</v>
      </c>
      <c r="D15" s="29">
        <v>0</v>
      </c>
      <c r="E15" s="15">
        <v>0</v>
      </c>
      <c r="F15" s="15">
        <v>0</v>
      </c>
      <c r="G15" s="15">
        <v>0</v>
      </c>
      <c r="H15" s="15">
        <f t="shared" si="0"/>
        <v>0</v>
      </c>
      <c r="I15" s="29">
        <v>0</v>
      </c>
      <c r="J15" s="29">
        <v>0</v>
      </c>
      <c r="K15" s="15">
        <v>0</v>
      </c>
    </row>
    <row r="16" spans="1:11" ht="24.95" customHeight="1" x14ac:dyDescent="0.3">
      <c r="A16" s="6">
        <v>1800</v>
      </c>
      <c r="B16" s="10" t="s">
        <v>62</v>
      </c>
      <c r="C16" s="29">
        <v>0</v>
      </c>
      <c r="D16" s="29">
        <v>3000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29">
        <v>0</v>
      </c>
      <c r="J16" s="29">
        <v>0</v>
      </c>
      <c r="K16" s="15">
        <v>0</v>
      </c>
    </row>
    <row r="17" spans="1:11" ht="24" customHeight="1" x14ac:dyDescent="0.3">
      <c r="A17" s="6">
        <v>1801</v>
      </c>
      <c r="B17" s="10" t="s">
        <v>63</v>
      </c>
      <c r="C17" s="29">
        <v>0</v>
      </c>
      <c r="D17" s="29">
        <v>9000</v>
      </c>
      <c r="E17" s="19">
        <v>0</v>
      </c>
      <c r="F17" s="19">
        <v>0</v>
      </c>
      <c r="G17" s="19">
        <v>0</v>
      </c>
      <c r="H17" s="19">
        <f t="shared" si="0"/>
        <v>0</v>
      </c>
      <c r="I17" s="29">
        <v>0</v>
      </c>
      <c r="J17" s="29">
        <v>0</v>
      </c>
      <c r="K17" s="15">
        <v>0</v>
      </c>
    </row>
    <row r="18" spans="1:11" ht="24" customHeight="1" x14ac:dyDescent="0.3">
      <c r="A18" s="6">
        <v>1802</v>
      </c>
      <c r="B18" s="10" t="s">
        <v>75</v>
      </c>
      <c r="C18" s="29">
        <v>0</v>
      </c>
      <c r="D18" s="29">
        <v>0</v>
      </c>
      <c r="E18" s="19">
        <v>0</v>
      </c>
      <c r="F18" s="19">
        <v>2387</v>
      </c>
      <c r="G18" s="19">
        <v>0</v>
      </c>
      <c r="H18" s="19">
        <v>0</v>
      </c>
      <c r="I18" s="19">
        <v>1325</v>
      </c>
      <c r="J18" s="29">
        <f>SUM(H18:I18)</f>
        <v>1325</v>
      </c>
      <c r="K18" s="10">
        <v>0</v>
      </c>
    </row>
    <row r="19" spans="1:11" ht="24" customHeight="1" x14ac:dyDescent="0.3">
      <c r="A19" s="6"/>
      <c r="B19" s="10" t="s">
        <v>73</v>
      </c>
      <c r="C19" s="29">
        <v>0</v>
      </c>
      <c r="D19" s="29">
        <v>1407</v>
      </c>
      <c r="E19" s="19">
        <v>0</v>
      </c>
      <c r="F19" s="19">
        <v>1918</v>
      </c>
      <c r="G19" s="19">
        <v>0</v>
      </c>
      <c r="H19" s="19">
        <v>527</v>
      </c>
      <c r="I19" s="29"/>
      <c r="J19" s="29">
        <f>SUM(H19:I19)</f>
        <v>527</v>
      </c>
      <c r="K19" s="15">
        <v>0</v>
      </c>
    </row>
    <row r="20" spans="1:11" ht="24" customHeight="1" x14ac:dyDescent="0.3">
      <c r="A20" s="6"/>
      <c r="B20" s="10"/>
      <c r="C20" s="29"/>
      <c r="D20" s="29"/>
      <c r="E20" s="19"/>
      <c r="F20" s="19"/>
      <c r="G20" s="19"/>
      <c r="H20" s="19">
        <v>-70</v>
      </c>
      <c r="I20" s="29"/>
      <c r="J20" s="29"/>
    </row>
    <row r="21" spans="1:11" ht="24" customHeight="1" x14ac:dyDescent="0.3">
      <c r="A21" s="6"/>
      <c r="B21" s="10"/>
      <c r="C21" s="43">
        <f t="shared" ref="C21:K21" si="1">SUM(C5:C20)</f>
        <v>51655</v>
      </c>
      <c r="D21" s="43">
        <f t="shared" si="1"/>
        <v>65273</v>
      </c>
      <c r="E21" s="25">
        <f t="shared" si="1"/>
        <v>52400</v>
      </c>
      <c r="F21" s="25">
        <f t="shared" si="1"/>
        <v>56555</v>
      </c>
      <c r="G21" s="25">
        <f t="shared" si="1"/>
        <v>56621</v>
      </c>
      <c r="H21" s="25">
        <f t="shared" si="1"/>
        <v>58908</v>
      </c>
      <c r="I21" s="43">
        <f t="shared" si="1"/>
        <v>2850</v>
      </c>
      <c r="J21" s="43">
        <f t="shared" si="1"/>
        <v>61828</v>
      </c>
      <c r="K21" s="52">
        <f t="shared" si="1"/>
        <v>2540</v>
      </c>
    </row>
    <row r="22" spans="1:11" ht="24" customHeight="1" x14ac:dyDescent="0.3">
      <c r="A22" s="6"/>
      <c r="B22" s="10"/>
      <c r="C22" s="29"/>
      <c r="D22" s="29"/>
      <c r="E22" s="19"/>
      <c r="F22" s="19"/>
      <c r="G22" s="19"/>
      <c r="H22" s="19"/>
      <c r="I22" s="42"/>
      <c r="J22" s="42"/>
    </row>
    <row r="23" spans="1:11" ht="24" customHeight="1" x14ac:dyDescent="0.3">
      <c r="A23" s="6"/>
      <c r="B23" s="10" t="s">
        <v>51</v>
      </c>
      <c r="C23" s="29">
        <v>16850</v>
      </c>
      <c r="D23" s="29">
        <v>17616</v>
      </c>
      <c r="E23" s="19">
        <v>20250</v>
      </c>
      <c r="F23" s="19">
        <v>20483</v>
      </c>
      <c r="G23" s="19">
        <v>26300</v>
      </c>
      <c r="H23" s="19">
        <v>12699</v>
      </c>
      <c r="I23" s="29">
        <v>13269</v>
      </c>
      <c r="J23" s="29">
        <v>25968</v>
      </c>
      <c r="K23" s="19">
        <v>27200</v>
      </c>
    </row>
    <row r="24" spans="1:11" ht="24" customHeight="1" x14ac:dyDescent="0.3">
      <c r="A24" s="6"/>
      <c r="B24" s="10" t="s">
        <v>54</v>
      </c>
      <c r="C24" s="29">
        <v>500</v>
      </c>
      <c r="D24" s="29">
        <v>150</v>
      </c>
      <c r="E24" s="19">
        <v>500</v>
      </c>
      <c r="F24" s="19">
        <v>0</v>
      </c>
      <c r="G24" s="19">
        <v>0</v>
      </c>
      <c r="H24" s="19">
        <f>SUM(F24:G24)</f>
        <v>0</v>
      </c>
      <c r="I24" s="29">
        <v>0</v>
      </c>
      <c r="J24" s="29">
        <v>0</v>
      </c>
      <c r="K24" s="19">
        <v>0</v>
      </c>
    </row>
    <row r="25" spans="1:11" ht="24" customHeight="1" x14ac:dyDescent="0.3">
      <c r="A25" s="6"/>
      <c r="B25" s="10" t="s">
        <v>16</v>
      </c>
      <c r="C25" s="29">
        <v>12359</v>
      </c>
      <c r="D25" s="29">
        <v>12470</v>
      </c>
      <c r="E25" s="19">
        <v>14140</v>
      </c>
      <c r="F25" s="19">
        <v>13269</v>
      </c>
      <c r="G25" s="19">
        <v>13378</v>
      </c>
      <c r="H25" s="19">
        <v>7768</v>
      </c>
      <c r="I25" s="29">
        <v>5006</v>
      </c>
      <c r="J25" s="29">
        <v>12774</v>
      </c>
      <c r="K25" s="19">
        <v>14802</v>
      </c>
    </row>
    <row r="26" spans="1:11" ht="24" customHeight="1" x14ac:dyDescent="0.3">
      <c r="A26" s="6"/>
      <c r="B26" s="10" t="s">
        <v>52</v>
      </c>
      <c r="C26" s="29">
        <v>21275</v>
      </c>
      <c r="D26" s="29">
        <v>22404</v>
      </c>
      <c r="E26" s="19">
        <v>25967</v>
      </c>
      <c r="F26" s="19">
        <v>27044</v>
      </c>
      <c r="G26" s="19">
        <v>25880</v>
      </c>
      <c r="H26" s="19">
        <v>12641</v>
      </c>
      <c r="I26" s="29">
        <v>11182</v>
      </c>
      <c r="J26" s="29">
        <v>23611</v>
      </c>
      <c r="K26" s="19">
        <v>22191</v>
      </c>
    </row>
    <row r="27" spans="1:11" ht="24" customHeight="1" x14ac:dyDescent="0.3">
      <c r="A27" s="6"/>
      <c r="B27" s="10" t="s">
        <v>47</v>
      </c>
      <c r="C27" s="29">
        <v>6000</v>
      </c>
      <c r="D27" s="29">
        <v>557</v>
      </c>
      <c r="E27" s="19">
        <v>7780</v>
      </c>
      <c r="F27" s="19">
        <v>4429</v>
      </c>
      <c r="G27" s="19">
        <v>0</v>
      </c>
      <c r="H27" s="19">
        <v>2915</v>
      </c>
      <c r="I27" s="27">
        <v>5000</v>
      </c>
      <c r="J27" s="27">
        <v>7915</v>
      </c>
      <c r="K27" s="19">
        <v>23000</v>
      </c>
    </row>
    <row r="28" spans="1:11" ht="24" customHeight="1" x14ac:dyDescent="0.3">
      <c r="A28" s="6"/>
      <c r="B28" s="10" t="s">
        <v>64</v>
      </c>
      <c r="C28" s="29"/>
      <c r="D28" s="29"/>
      <c r="E28" s="19"/>
      <c r="F28" s="19">
        <v>2372</v>
      </c>
      <c r="G28" s="19"/>
      <c r="H28" s="19">
        <v>154</v>
      </c>
      <c r="I28" s="42"/>
      <c r="J28" s="42"/>
    </row>
    <row r="29" spans="1:11" ht="24" customHeight="1" x14ac:dyDescent="0.3">
      <c r="A29" s="6"/>
      <c r="B29" s="10"/>
      <c r="C29" s="43">
        <f>SUM(C24:C28)</f>
        <v>40134</v>
      </c>
      <c r="D29" s="43">
        <f>SUM(D24:D28)</f>
        <v>35581</v>
      </c>
      <c r="E29" s="26">
        <f t="shared" ref="E29:F29" si="2">SUM(E23:E28)</f>
        <v>68637</v>
      </c>
      <c r="F29" s="26">
        <f t="shared" si="2"/>
        <v>67597</v>
      </c>
      <c r="G29" s="26">
        <f>SUM(G23:G28)</f>
        <v>65558</v>
      </c>
      <c r="H29" s="26">
        <f>SUM(H23:H28)</f>
        <v>36177</v>
      </c>
      <c r="I29" s="43">
        <f>SUM(I23:I28)</f>
        <v>34457</v>
      </c>
      <c r="J29" s="43">
        <f>SUM(J23:J28)</f>
        <v>70268</v>
      </c>
      <c r="K29" s="43">
        <f>SUM(K23:K28)</f>
        <v>87193</v>
      </c>
    </row>
    <row r="30" spans="1:11" ht="24" customHeight="1" x14ac:dyDescent="0.3">
      <c r="A30" s="6"/>
      <c r="B30" s="10"/>
      <c r="C30" s="29"/>
      <c r="D30" s="29"/>
      <c r="E30" s="19"/>
      <c r="F30" s="19"/>
      <c r="G30" s="19"/>
      <c r="H30" s="19"/>
      <c r="I30" s="42"/>
      <c r="J30" s="42"/>
      <c r="K30" s="35"/>
    </row>
    <row r="31" spans="1:11" ht="24.95" customHeight="1" x14ac:dyDescent="0.3">
      <c r="A31" s="6"/>
      <c r="C31" s="65">
        <f>C21-C29</f>
        <v>11521</v>
      </c>
      <c r="D31" s="65">
        <f>D21-D29</f>
        <v>29692</v>
      </c>
      <c r="E31" s="63">
        <f t="shared" ref="E31:I31" si="3">E21-E29</f>
        <v>-16237</v>
      </c>
      <c r="F31" s="63">
        <f t="shared" si="3"/>
        <v>-11042</v>
      </c>
      <c r="G31" s="63">
        <f>G21-G29</f>
        <v>-8937</v>
      </c>
      <c r="H31" s="63">
        <f>H21-H29</f>
        <v>22731</v>
      </c>
      <c r="I31" s="64">
        <f t="shared" si="3"/>
        <v>-31607</v>
      </c>
      <c r="J31" s="64">
        <f>J21-J29</f>
        <v>-8440</v>
      </c>
      <c r="K31" s="64">
        <f>K21-K29</f>
        <v>-84653</v>
      </c>
    </row>
    <row r="32" spans="1:11" ht="24.95" customHeight="1" x14ac:dyDescent="0.3">
      <c r="A32" s="6"/>
      <c r="B32" s="10"/>
      <c r="C32" s="10"/>
      <c r="D32" s="10"/>
      <c r="E32" s="29"/>
      <c r="F32" s="29"/>
      <c r="G32" s="29"/>
      <c r="H32" s="29"/>
      <c r="I32" s="28"/>
      <c r="J32" s="28"/>
    </row>
    <row r="33" spans="1:10" ht="24.95" customHeight="1" x14ac:dyDescent="0.3">
      <c r="A33" s="6"/>
      <c r="B33" s="10"/>
      <c r="C33" s="10"/>
      <c r="D33" s="10"/>
      <c r="E33" s="13"/>
      <c r="F33" s="13"/>
      <c r="G33" s="13"/>
      <c r="H33" s="13"/>
      <c r="I33" s="42"/>
      <c r="J33" s="42"/>
    </row>
    <row r="34" spans="1:10" ht="24.95" customHeight="1" x14ac:dyDescent="0.3">
      <c r="A34" s="6"/>
      <c r="B34" s="10"/>
      <c r="C34" s="10"/>
      <c r="D34" s="10"/>
      <c r="E34" s="13"/>
      <c r="F34" s="13"/>
      <c r="G34" s="13"/>
      <c r="H34" s="13"/>
    </row>
    <row r="35" spans="1:10" ht="24.95" customHeight="1" x14ac:dyDescent="0.3">
      <c r="A35" s="6"/>
      <c r="B35" s="10"/>
      <c r="C35" s="10"/>
      <c r="D35" s="10"/>
      <c r="E35" s="13"/>
      <c r="F35" s="13"/>
      <c r="G35" s="13"/>
      <c r="H35" s="13"/>
    </row>
    <row r="36" spans="1:10" ht="24.95" customHeight="1" x14ac:dyDescent="0.3">
      <c r="A36" s="6"/>
      <c r="B36" s="10"/>
      <c r="C36" s="10"/>
      <c r="D36" s="10"/>
      <c r="E36" s="13"/>
      <c r="F36" s="13"/>
      <c r="G36" s="13"/>
      <c r="H36" s="13"/>
    </row>
    <row r="37" spans="1:10" ht="24.95" customHeight="1" x14ac:dyDescent="0.3">
      <c r="A37" s="6"/>
      <c r="B37" s="10"/>
      <c r="C37" s="10"/>
      <c r="D37" s="10"/>
      <c r="E37" s="13"/>
      <c r="F37" s="13"/>
      <c r="G37" s="13"/>
      <c r="H37" s="13"/>
    </row>
    <row r="38" spans="1:10" ht="24.95" customHeight="1" x14ac:dyDescent="0.3">
      <c r="A38" s="6"/>
      <c r="B38" s="10"/>
      <c r="C38" s="10"/>
      <c r="D38" s="10"/>
      <c r="E38" s="13"/>
      <c r="F38" s="13"/>
      <c r="G38" s="13"/>
      <c r="H38" s="13"/>
    </row>
    <row r="39" spans="1:10" ht="24.95" customHeight="1" x14ac:dyDescent="0.3">
      <c r="A39" s="6"/>
      <c r="B39" s="10"/>
      <c r="C39" s="10"/>
      <c r="D39" s="10"/>
      <c r="E39" s="13"/>
      <c r="F39" s="13"/>
      <c r="G39" s="13"/>
      <c r="H39" s="13"/>
    </row>
    <row r="40" spans="1:10" ht="24.95" customHeight="1" x14ac:dyDescent="0.3">
      <c r="A40" s="6"/>
      <c r="B40" s="10"/>
      <c r="C40" s="10"/>
      <c r="D40" s="10"/>
      <c r="E40" s="13"/>
      <c r="F40" s="13"/>
      <c r="G40" s="13"/>
      <c r="H40" s="13"/>
    </row>
    <row r="41" spans="1:10" ht="24.95" customHeight="1" x14ac:dyDescent="0.3">
      <c r="A41" s="6"/>
      <c r="B41" s="10"/>
      <c r="C41" s="10"/>
      <c r="D41" s="10"/>
      <c r="E41" s="13"/>
      <c r="F41" s="13"/>
      <c r="G41" s="13"/>
      <c r="H41" s="13"/>
    </row>
    <row r="42" spans="1:10" ht="24.95" customHeight="1" x14ac:dyDescent="0.3">
      <c r="A42" s="6"/>
      <c r="B42" s="10"/>
      <c r="C42" s="10"/>
      <c r="D42" s="10"/>
      <c r="E42" s="13"/>
      <c r="F42" s="13"/>
      <c r="G42" s="13"/>
      <c r="H42" s="13"/>
    </row>
    <row r="43" spans="1:10" ht="24.95" customHeight="1" x14ac:dyDescent="0.3">
      <c r="A43" s="6"/>
      <c r="B43" s="10"/>
      <c r="C43" s="10"/>
      <c r="D43" s="10"/>
      <c r="E43" s="13"/>
      <c r="F43" s="13"/>
      <c r="G43" s="13"/>
      <c r="H43" s="13"/>
    </row>
    <row r="44" spans="1:10" ht="24.95" customHeight="1" x14ac:dyDescent="0.3">
      <c r="A44" s="6"/>
      <c r="B44" s="10"/>
      <c r="C44" s="10"/>
      <c r="D44" s="10"/>
      <c r="E44" s="13"/>
      <c r="F44" s="13"/>
      <c r="G44" s="13"/>
      <c r="H44" s="13"/>
    </row>
    <row r="45" spans="1:10" ht="24.95" customHeight="1" x14ac:dyDescent="0.3">
      <c r="A45" s="6"/>
      <c r="B45" s="10"/>
      <c r="C45" s="10"/>
      <c r="D45" s="10"/>
      <c r="E45" s="13"/>
      <c r="F45" s="13"/>
      <c r="G45" s="13"/>
      <c r="H45" s="13"/>
    </row>
    <row r="46" spans="1:10" ht="24.95" customHeight="1" x14ac:dyDescent="0.3">
      <c r="A46" s="6"/>
      <c r="B46" s="10"/>
      <c r="C46" s="10"/>
      <c r="D46" s="10"/>
      <c r="E46" s="13"/>
      <c r="F46" s="13"/>
      <c r="G46" s="13"/>
      <c r="H46" s="13"/>
    </row>
    <row r="47" spans="1:10" ht="24.95" customHeight="1" x14ac:dyDescent="0.3">
      <c r="B47" s="10"/>
      <c r="C47" s="10"/>
      <c r="D47" s="10"/>
      <c r="E47" s="13"/>
      <c r="F47" s="13"/>
      <c r="G47" s="13"/>
      <c r="H47" s="13"/>
    </row>
    <row r="48" spans="1:10" ht="24.95" customHeight="1" x14ac:dyDescent="0.3">
      <c r="B48" s="10"/>
      <c r="C48" s="10"/>
      <c r="D48" s="10"/>
      <c r="E48" s="13"/>
      <c r="F48" s="13"/>
      <c r="G48" s="13"/>
      <c r="H48" s="13"/>
    </row>
    <row r="49" spans="2:8" ht="24.95" customHeight="1" x14ac:dyDescent="0.3">
      <c r="B49" s="10"/>
      <c r="C49" s="10"/>
      <c r="D49" s="10"/>
      <c r="E49" s="13"/>
      <c r="F49" s="13"/>
      <c r="G49" s="13"/>
      <c r="H49" s="13"/>
    </row>
    <row r="50" spans="2:8" ht="24.95" customHeight="1" x14ac:dyDescent="0.3">
      <c r="B50" s="10"/>
      <c r="C50" s="10"/>
      <c r="D50" s="10"/>
      <c r="E50" s="13"/>
      <c r="F50" s="13"/>
      <c r="G50" s="13"/>
      <c r="H50" s="13"/>
    </row>
    <row r="51" spans="2:8" ht="24.95" customHeight="1" x14ac:dyDescent="0.3">
      <c r="B51" s="10"/>
      <c r="C51" s="10"/>
      <c r="D51" s="10"/>
      <c r="E51" s="13"/>
      <c r="F51" s="13"/>
      <c r="G51" s="13"/>
      <c r="H51" s="13"/>
    </row>
    <row r="52" spans="2:8" ht="24.95" customHeight="1" x14ac:dyDescent="0.3">
      <c r="B52" s="10"/>
      <c r="C52" s="10"/>
      <c r="D52" s="10"/>
      <c r="E52" s="13"/>
      <c r="F52" s="13"/>
      <c r="G52" s="13"/>
      <c r="H52" s="13"/>
    </row>
    <row r="53" spans="2:8" ht="24.95" customHeight="1" x14ac:dyDescent="0.3">
      <c r="B53" s="10"/>
      <c r="C53" s="10"/>
      <c r="D53" s="10"/>
      <c r="E53" s="13"/>
      <c r="F53" s="13"/>
      <c r="G53" s="13"/>
      <c r="H53" s="13"/>
    </row>
    <row r="54" spans="2:8" ht="24.95" customHeight="1" x14ac:dyDescent="0.3">
      <c r="B54" s="10"/>
      <c r="C54" s="10"/>
      <c r="D54" s="10"/>
      <c r="E54" s="13"/>
      <c r="F54" s="13"/>
      <c r="G54" s="13"/>
      <c r="H54" s="13"/>
    </row>
    <row r="55" spans="2:8" ht="24.95" customHeight="1" x14ac:dyDescent="0.3">
      <c r="B55" s="10"/>
      <c r="C55" s="10"/>
      <c r="D55" s="10"/>
      <c r="E55" s="13"/>
      <c r="F55" s="13"/>
      <c r="G55" s="13"/>
      <c r="H55" s="13"/>
    </row>
    <row r="56" spans="2:8" ht="24.95" customHeight="1" x14ac:dyDescent="0.3">
      <c r="B56" s="10"/>
      <c r="C56" s="10"/>
      <c r="D56" s="10"/>
      <c r="E56" s="13"/>
      <c r="F56" s="13"/>
      <c r="G56" s="13"/>
      <c r="H56" s="13"/>
    </row>
    <row r="57" spans="2:8" ht="24.95" customHeight="1" x14ac:dyDescent="0.3">
      <c r="B57" s="10"/>
      <c r="C57" s="10"/>
      <c r="D57" s="10"/>
      <c r="E57" s="14"/>
      <c r="F57" s="14"/>
      <c r="G57" s="14"/>
      <c r="H57" s="14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</sheetData>
  <printOptions gridLines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E19F-687F-4CDA-B935-C85234357AAF}">
  <dimension ref="A1:K11"/>
  <sheetViews>
    <sheetView workbookViewId="0">
      <selection activeCell="M12" sqref="M12"/>
    </sheetView>
  </sheetViews>
  <sheetFormatPr defaultRowHeight="15" x14ac:dyDescent="0.25"/>
  <cols>
    <col min="1" max="1" width="7.5703125" bestFit="1" customWidth="1"/>
    <col min="2" max="2" width="18.5703125" customWidth="1"/>
    <col min="3" max="3" width="12.42578125" customWidth="1"/>
    <col min="4" max="4" width="13.140625" customWidth="1"/>
    <col min="5" max="8" width="10.7109375" bestFit="1" customWidth="1"/>
    <col min="9" max="9" width="11.85546875" customWidth="1"/>
    <col min="10" max="10" width="12.42578125" bestFit="1" customWidth="1"/>
    <col min="11" max="11" width="11" customWidth="1"/>
  </cols>
  <sheetData>
    <row r="1" spans="1:11" ht="28.5" x14ac:dyDescent="0.45">
      <c r="A1" s="30"/>
      <c r="B1" s="30"/>
      <c r="C1" s="30"/>
      <c r="D1" s="30"/>
      <c r="E1" s="30"/>
      <c r="F1" s="30"/>
      <c r="G1" s="30"/>
      <c r="H1" s="30"/>
      <c r="I1" s="53"/>
      <c r="J1" s="53"/>
      <c r="K1" s="56"/>
    </row>
    <row r="2" spans="1:11" ht="18.75" x14ac:dyDescent="0.25">
      <c r="A2" s="6" t="s">
        <v>3</v>
      </c>
      <c r="B2" s="6" t="s">
        <v>4</v>
      </c>
      <c r="C2" s="6" t="s">
        <v>1</v>
      </c>
      <c r="D2" s="6" t="s">
        <v>2</v>
      </c>
      <c r="E2" s="6" t="s">
        <v>1</v>
      </c>
      <c r="F2" s="6" t="s">
        <v>2</v>
      </c>
      <c r="G2" s="6" t="s">
        <v>1</v>
      </c>
      <c r="H2" s="6" t="s">
        <v>67</v>
      </c>
      <c r="I2" s="54" t="s">
        <v>80</v>
      </c>
      <c r="J2" s="54" t="s">
        <v>65</v>
      </c>
      <c r="K2" s="57" t="s">
        <v>1</v>
      </c>
    </row>
    <row r="3" spans="1:11" ht="18.75" x14ac:dyDescent="0.3">
      <c r="A3" s="7"/>
      <c r="B3" s="8"/>
      <c r="C3" s="60" t="s">
        <v>76</v>
      </c>
      <c r="D3" s="60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54" t="s">
        <v>77</v>
      </c>
      <c r="J3" s="54" t="s">
        <v>77</v>
      </c>
      <c r="K3" s="57" t="s">
        <v>81</v>
      </c>
    </row>
    <row r="4" spans="1:11" ht="18.75" x14ac:dyDescent="0.3">
      <c r="A4" s="7"/>
      <c r="B4" s="10" t="s">
        <v>82</v>
      </c>
      <c r="C4" s="29"/>
      <c r="D4" s="29"/>
      <c r="E4" s="11"/>
      <c r="I4" s="15"/>
      <c r="J4" s="15"/>
      <c r="K4" s="55"/>
    </row>
    <row r="5" spans="1:11" ht="18.75" x14ac:dyDescent="0.3">
      <c r="A5" s="3"/>
      <c r="C5" s="42"/>
      <c r="D5" s="42"/>
      <c r="I5" s="15"/>
      <c r="J5" s="15"/>
      <c r="K5" s="55"/>
    </row>
    <row r="6" spans="1:11" ht="18.75" x14ac:dyDescent="0.3">
      <c r="A6" s="12">
        <v>4000</v>
      </c>
      <c r="B6" s="10" t="s">
        <v>20</v>
      </c>
      <c r="C6" s="29">
        <v>15500</v>
      </c>
      <c r="D6" s="29">
        <v>17266</v>
      </c>
      <c r="E6" s="15">
        <v>19000</v>
      </c>
      <c r="F6" s="15">
        <v>23499</v>
      </c>
      <c r="G6" s="15">
        <v>25400</v>
      </c>
      <c r="H6" s="15">
        <v>12093</v>
      </c>
      <c r="I6" s="55">
        <v>12793</v>
      </c>
      <c r="J6" s="55">
        <f>SUM(H6:I6)</f>
        <v>24886</v>
      </c>
      <c r="K6" s="55">
        <v>26000</v>
      </c>
    </row>
    <row r="7" spans="1:11" ht="18.75" x14ac:dyDescent="0.3">
      <c r="A7" s="12">
        <v>4005</v>
      </c>
      <c r="B7" s="10" t="s">
        <v>22</v>
      </c>
      <c r="C7" s="29">
        <v>700</v>
      </c>
      <c r="D7" s="29">
        <v>126</v>
      </c>
      <c r="E7" s="15">
        <v>0</v>
      </c>
      <c r="F7" s="15">
        <v>600</v>
      </c>
      <c r="G7" s="15">
        <v>0</v>
      </c>
      <c r="H7" s="15">
        <v>0</v>
      </c>
      <c r="I7" s="15">
        <v>0</v>
      </c>
      <c r="J7" s="15">
        <v>0</v>
      </c>
      <c r="K7" s="55">
        <v>0</v>
      </c>
    </row>
    <row r="8" spans="1:11" ht="18.75" x14ac:dyDescent="0.3">
      <c r="A8" s="12">
        <v>4015</v>
      </c>
      <c r="B8" s="10" t="s">
        <v>21</v>
      </c>
      <c r="C8" s="29">
        <v>250</v>
      </c>
      <c r="D8" s="29">
        <v>67</v>
      </c>
      <c r="E8" s="15">
        <v>250</v>
      </c>
      <c r="F8" s="15">
        <v>115</v>
      </c>
      <c r="G8" s="15">
        <v>150</v>
      </c>
      <c r="H8" s="15">
        <v>107</v>
      </c>
      <c r="I8" s="15">
        <v>126</v>
      </c>
      <c r="J8" s="15">
        <f>SUM(H8:I8)</f>
        <v>233</v>
      </c>
      <c r="K8" s="55">
        <v>250</v>
      </c>
    </row>
    <row r="9" spans="1:11" ht="18.75" x14ac:dyDescent="0.3">
      <c r="A9" s="12">
        <v>4020</v>
      </c>
      <c r="B9" s="10" t="s">
        <v>53</v>
      </c>
      <c r="C9" s="29">
        <v>400</v>
      </c>
      <c r="D9" s="29">
        <v>157</v>
      </c>
      <c r="E9" s="15">
        <v>1000</v>
      </c>
      <c r="F9" s="15">
        <v>894</v>
      </c>
      <c r="G9" s="15">
        <v>750</v>
      </c>
      <c r="H9" s="15">
        <v>499</v>
      </c>
      <c r="I9" s="15">
        <v>350</v>
      </c>
      <c r="J9" s="15">
        <f>SUM(H9:I9)</f>
        <v>849</v>
      </c>
      <c r="K9" s="55">
        <v>950</v>
      </c>
    </row>
    <row r="10" spans="1:11" ht="18.75" x14ac:dyDescent="0.3">
      <c r="A10" s="7"/>
      <c r="B10" s="10"/>
      <c r="C10" s="29"/>
      <c r="D10" s="29"/>
      <c r="E10" s="11"/>
      <c r="F10" s="35"/>
      <c r="G10" s="35"/>
      <c r="H10" s="35"/>
      <c r="I10" s="15"/>
      <c r="J10" s="15"/>
      <c r="K10" s="55"/>
    </row>
    <row r="11" spans="1:11" ht="18.75" x14ac:dyDescent="0.3">
      <c r="A11" s="12"/>
      <c r="B11" s="10"/>
      <c r="C11" s="41">
        <f t="shared" ref="C11:K11" si="0">SUM(C6:C10)</f>
        <v>16850</v>
      </c>
      <c r="D11" s="41">
        <f t="shared" si="0"/>
        <v>17616</v>
      </c>
      <c r="E11" s="17">
        <f t="shared" si="0"/>
        <v>20250</v>
      </c>
      <c r="F11" s="31">
        <f t="shared" si="0"/>
        <v>25108</v>
      </c>
      <c r="G11" s="31">
        <f t="shared" si="0"/>
        <v>26300</v>
      </c>
      <c r="H11" s="31">
        <f t="shared" si="0"/>
        <v>12699</v>
      </c>
      <c r="I11" s="31">
        <f t="shared" si="0"/>
        <v>13269</v>
      </c>
      <c r="J11" s="31">
        <f t="shared" si="0"/>
        <v>25968</v>
      </c>
      <c r="K11" s="58">
        <f t="shared" si="0"/>
        <v>27200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"/>
  <sheetViews>
    <sheetView workbookViewId="0">
      <selection activeCell="G12" sqref="G12"/>
    </sheetView>
  </sheetViews>
  <sheetFormatPr defaultColWidth="11.42578125" defaultRowHeight="15" x14ac:dyDescent="0.25"/>
  <cols>
    <col min="1" max="1" width="9.5703125" customWidth="1"/>
    <col min="2" max="2" width="13.140625" customWidth="1"/>
    <col min="3" max="4" width="10.7109375" bestFit="1" customWidth="1"/>
    <col min="5" max="6" width="10.7109375" customWidth="1"/>
    <col min="7" max="8" width="10.7109375" bestFit="1" customWidth="1"/>
    <col min="9" max="9" width="11.140625" bestFit="1" customWidth="1"/>
    <col min="10" max="11" width="10.7109375" bestFit="1" customWidth="1"/>
  </cols>
  <sheetData>
    <row r="1" spans="1:11" ht="28.5" x14ac:dyDescent="0.45">
      <c r="A1" s="30" t="s">
        <v>83</v>
      </c>
      <c r="B1" s="30"/>
      <c r="C1" s="30"/>
      <c r="D1" s="30"/>
      <c r="E1" s="30"/>
      <c r="F1" s="30"/>
      <c r="G1" s="30"/>
      <c r="H1" s="30"/>
      <c r="I1" s="30"/>
      <c r="J1" s="51"/>
      <c r="K1" s="51"/>
    </row>
    <row r="2" spans="1:11" ht="18.75" x14ac:dyDescent="0.25">
      <c r="A2" s="6" t="s">
        <v>3</v>
      </c>
      <c r="B2" s="6" t="s">
        <v>4</v>
      </c>
      <c r="C2" s="6" t="s">
        <v>1</v>
      </c>
      <c r="D2" s="6" t="s">
        <v>65</v>
      </c>
      <c r="E2" s="6" t="s">
        <v>1</v>
      </c>
      <c r="F2" s="6" t="s">
        <v>2</v>
      </c>
      <c r="G2" s="6" t="s">
        <v>1</v>
      </c>
      <c r="H2" s="6" t="s">
        <v>67</v>
      </c>
      <c r="I2" s="6" t="s">
        <v>80</v>
      </c>
      <c r="J2" s="6" t="s">
        <v>65</v>
      </c>
      <c r="K2" s="6" t="s">
        <v>1</v>
      </c>
    </row>
    <row r="3" spans="1:11" ht="18.75" x14ac:dyDescent="0.3">
      <c r="A3" s="7"/>
      <c r="B3" s="8"/>
      <c r="C3" s="6" t="s">
        <v>76</v>
      </c>
      <c r="D3" s="6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6" t="s">
        <v>77</v>
      </c>
      <c r="J3" s="6" t="s">
        <v>77</v>
      </c>
      <c r="K3" s="6" t="s">
        <v>81</v>
      </c>
    </row>
    <row r="4" spans="1:11" ht="18.75" x14ac:dyDescent="0.3">
      <c r="A4" s="7"/>
      <c r="B4" s="8"/>
      <c r="C4" s="9"/>
    </row>
    <row r="5" spans="1:11" ht="18.75" x14ac:dyDescent="0.3">
      <c r="A5" s="7"/>
      <c r="B5" s="10" t="s">
        <v>54</v>
      </c>
      <c r="C5" s="11"/>
    </row>
    <row r="6" spans="1:11" ht="18.75" x14ac:dyDescent="0.3">
      <c r="A6" s="7"/>
      <c r="B6" s="8"/>
      <c r="C6" s="11"/>
    </row>
    <row r="7" spans="1:11" ht="18.75" x14ac:dyDescent="0.3">
      <c r="A7" s="12">
        <v>4300</v>
      </c>
      <c r="B7" s="10" t="s">
        <v>54</v>
      </c>
      <c r="C7" s="15">
        <v>500</v>
      </c>
      <c r="D7" s="15">
        <v>100</v>
      </c>
      <c r="E7" s="15">
        <v>500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ht="18.75" x14ac:dyDescent="0.3">
      <c r="A8" s="12">
        <v>4350</v>
      </c>
      <c r="B8" s="10" t="s">
        <v>90</v>
      </c>
      <c r="C8" s="15">
        <v>0</v>
      </c>
      <c r="D8" s="15">
        <v>50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ht="18.75" x14ac:dyDescent="0.3">
      <c r="A9" s="12"/>
      <c r="B9" s="10"/>
      <c r="C9" s="15"/>
      <c r="J9" s="59"/>
      <c r="K9" s="59"/>
    </row>
    <row r="10" spans="1:11" ht="18.75" x14ac:dyDescent="0.3">
      <c r="A10" s="12"/>
      <c r="B10" s="10"/>
      <c r="C10" s="17">
        <f>SUM(C7:C7)</f>
        <v>500</v>
      </c>
      <c r="D10" s="17">
        <f>SUM(D7:D9)</f>
        <v>150</v>
      </c>
      <c r="E10" s="17">
        <f>SUM(E7:E9)</f>
        <v>500</v>
      </c>
      <c r="F10" s="17">
        <f>SUM(F7:F9)</f>
        <v>0</v>
      </c>
      <c r="G10" s="17">
        <f>SUM(G7:G9)</f>
        <v>0</v>
      </c>
      <c r="H10" s="17">
        <f>SUM(H7:H9)</f>
        <v>0</v>
      </c>
      <c r="I10" s="17">
        <v>0</v>
      </c>
      <c r="J10" s="17">
        <f>SUM(J7:J9)</f>
        <v>0</v>
      </c>
      <c r="K10" s="17">
        <f>SUM(K7:K9)</f>
        <v>0</v>
      </c>
    </row>
    <row r="12" spans="1:11" ht="15.75" x14ac:dyDescent="0.25">
      <c r="G12" t="s">
        <v>66</v>
      </c>
      <c r="K12" s="46"/>
    </row>
  </sheetData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topLeftCell="A16" workbookViewId="0">
      <selection activeCell="L29" sqref="L29"/>
    </sheetView>
  </sheetViews>
  <sheetFormatPr defaultColWidth="11.42578125" defaultRowHeight="15" x14ac:dyDescent="0.25"/>
  <cols>
    <col min="1" max="1" width="8.140625" customWidth="1"/>
    <col min="2" max="2" width="29.7109375" customWidth="1"/>
    <col min="3" max="3" width="14.28515625" customWidth="1"/>
    <col min="4" max="7" width="12.7109375" customWidth="1"/>
  </cols>
  <sheetData>
    <row r="1" spans="1:11" ht="28.5" x14ac:dyDescent="0.45">
      <c r="A1" s="30" t="s">
        <v>83</v>
      </c>
      <c r="B1" s="30"/>
      <c r="C1" s="30"/>
      <c r="D1" s="30"/>
      <c r="E1" s="30"/>
      <c r="F1" s="30"/>
      <c r="G1" s="30"/>
      <c r="H1" s="51"/>
      <c r="I1" s="51"/>
      <c r="J1" s="62"/>
      <c r="K1" s="51"/>
    </row>
    <row r="2" spans="1:11" ht="18.75" x14ac:dyDescent="0.25">
      <c r="A2" s="6" t="s">
        <v>3</v>
      </c>
      <c r="B2" s="6" t="s">
        <v>4</v>
      </c>
      <c r="C2" s="6" t="s">
        <v>1</v>
      </c>
      <c r="D2" s="6" t="s">
        <v>67</v>
      </c>
      <c r="E2" s="6" t="s">
        <v>1</v>
      </c>
      <c r="F2" s="6" t="s">
        <v>2</v>
      </c>
      <c r="G2" s="6" t="s">
        <v>1</v>
      </c>
      <c r="H2" s="6" t="s">
        <v>67</v>
      </c>
      <c r="I2" s="61" t="s">
        <v>80</v>
      </c>
      <c r="J2" s="61" t="s">
        <v>65</v>
      </c>
      <c r="K2" s="61" t="s">
        <v>1</v>
      </c>
    </row>
    <row r="3" spans="1:11" ht="18.75" x14ac:dyDescent="0.3">
      <c r="A3" s="7"/>
      <c r="B3" s="8"/>
      <c r="C3" s="6" t="s">
        <v>76</v>
      </c>
      <c r="D3" s="6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61" t="s">
        <v>77</v>
      </c>
      <c r="J3" s="61" t="s">
        <v>77</v>
      </c>
      <c r="K3" s="61" t="s">
        <v>81</v>
      </c>
    </row>
    <row r="4" spans="1:11" ht="18.75" x14ac:dyDescent="0.3">
      <c r="A4" s="7"/>
      <c r="B4" s="8"/>
      <c r="C4" s="9"/>
      <c r="G4" s="42"/>
      <c r="I4" s="42"/>
      <c r="J4" s="29"/>
      <c r="K4" s="42"/>
    </row>
    <row r="5" spans="1:11" ht="24.95" customHeight="1" x14ac:dyDescent="0.3">
      <c r="A5" s="7"/>
      <c r="B5" s="10" t="s">
        <v>16</v>
      </c>
      <c r="C5" s="11"/>
      <c r="G5" s="42"/>
      <c r="I5" s="42"/>
      <c r="J5" s="29"/>
      <c r="K5" s="42"/>
    </row>
    <row r="6" spans="1:11" ht="24.95" customHeight="1" x14ac:dyDescent="0.3">
      <c r="A6" s="12">
        <v>4010</v>
      </c>
      <c r="B6" s="10" t="s">
        <v>24</v>
      </c>
      <c r="C6" s="15">
        <v>600</v>
      </c>
      <c r="D6" s="15">
        <v>120</v>
      </c>
      <c r="E6" s="15">
        <v>120</v>
      </c>
      <c r="F6" s="15">
        <v>0</v>
      </c>
      <c r="G6" s="29">
        <v>100</v>
      </c>
      <c r="H6" s="15">
        <v>0</v>
      </c>
      <c r="I6" s="29">
        <v>50</v>
      </c>
      <c r="J6" s="29">
        <f t="shared" ref="J6:J30" si="0">SUM(H6:I6)</f>
        <v>50</v>
      </c>
      <c r="K6" s="29">
        <v>100</v>
      </c>
    </row>
    <row r="7" spans="1:11" ht="24.95" customHeight="1" x14ac:dyDescent="0.3">
      <c r="A7" s="12">
        <v>4025</v>
      </c>
      <c r="B7" s="10" t="s">
        <v>18</v>
      </c>
      <c r="C7" s="15">
        <v>100</v>
      </c>
      <c r="D7" s="15">
        <v>175</v>
      </c>
      <c r="E7" s="15">
        <v>100</v>
      </c>
      <c r="F7" s="15">
        <v>0</v>
      </c>
      <c r="G7" s="29">
        <v>0</v>
      </c>
      <c r="H7" s="15">
        <v>0</v>
      </c>
      <c r="I7" s="29">
        <v>0</v>
      </c>
      <c r="J7" s="29">
        <f t="shared" si="0"/>
        <v>0</v>
      </c>
      <c r="K7" s="29">
        <v>0</v>
      </c>
    </row>
    <row r="8" spans="1:11" ht="24.95" customHeight="1" x14ac:dyDescent="0.3">
      <c r="A8" s="12">
        <v>4105</v>
      </c>
      <c r="B8" s="10" t="s">
        <v>14</v>
      </c>
      <c r="C8" s="15">
        <v>500</v>
      </c>
      <c r="D8" s="15">
        <v>727</v>
      </c>
      <c r="E8" s="15">
        <v>500</v>
      </c>
      <c r="F8" s="15">
        <v>324</v>
      </c>
      <c r="G8" s="29">
        <v>350</v>
      </c>
      <c r="H8" s="15">
        <v>86</v>
      </c>
      <c r="I8" s="29">
        <v>40</v>
      </c>
      <c r="J8" s="29">
        <f t="shared" si="0"/>
        <v>126</v>
      </c>
      <c r="K8" s="29">
        <v>150</v>
      </c>
    </row>
    <row r="9" spans="1:11" ht="24.95" customHeight="1" x14ac:dyDescent="0.3">
      <c r="A9" s="12">
        <v>4110</v>
      </c>
      <c r="B9" s="10" t="s">
        <v>13</v>
      </c>
      <c r="C9" s="15">
        <v>75</v>
      </c>
      <c r="D9" s="15">
        <v>80</v>
      </c>
      <c r="E9" s="15">
        <v>50</v>
      </c>
      <c r="F9" s="15">
        <f t="shared" ref="F9" si="1">SUM(D9:E9)</f>
        <v>130</v>
      </c>
      <c r="G9" s="44">
        <v>75</v>
      </c>
      <c r="H9" s="15">
        <v>23</v>
      </c>
      <c r="I9" s="29">
        <v>30</v>
      </c>
      <c r="J9" s="29">
        <f t="shared" si="0"/>
        <v>53</v>
      </c>
      <c r="K9" s="29">
        <v>75</v>
      </c>
    </row>
    <row r="10" spans="1:11" ht="24.95" customHeight="1" x14ac:dyDescent="0.3">
      <c r="A10" s="12">
        <v>4115</v>
      </c>
      <c r="B10" s="10" t="s">
        <v>8</v>
      </c>
      <c r="C10" s="15">
        <v>2600</v>
      </c>
      <c r="D10" s="15">
        <v>2464</v>
      </c>
      <c r="E10" s="15">
        <v>2600</v>
      </c>
      <c r="F10" s="15">
        <v>2537</v>
      </c>
      <c r="G10" s="29">
        <v>2700</v>
      </c>
      <c r="H10" s="15">
        <v>2714</v>
      </c>
      <c r="I10" s="29">
        <v>0</v>
      </c>
      <c r="J10" s="29">
        <f t="shared" si="0"/>
        <v>2714</v>
      </c>
      <c r="K10" s="29">
        <v>3200</v>
      </c>
    </row>
    <row r="11" spans="1:11" ht="24.95" customHeight="1" x14ac:dyDescent="0.3">
      <c r="A11" s="12">
        <v>4120</v>
      </c>
      <c r="B11" s="10" t="s">
        <v>10</v>
      </c>
      <c r="C11" s="15">
        <v>500</v>
      </c>
      <c r="D11" s="15">
        <v>625</v>
      </c>
      <c r="E11" s="15">
        <v>910</v>
      </c>
      <c r="F11" s="15">
        <v>880</v>
      </c>
      <c r="G11" s="29">
        <v>650</v>
      </c>
      <c r="H11" s="15">
        <v>305</v>
      </c>
      <c r="I11" s="29">
        <v>1000</v>
      </c>
      <c r="J11" s="29">
        <f t="shared" si="0"/>
        <v>1305</v>
      </c>
      <c r="K11" s="29">
        <v>2500</v>
      </c>
    </row>
    <row r="12" spans="1:11" ht="24.95" customHeight="1" x14ac:dyDescent="0.3">
      <c r="A12" s="12">
        <v>4125</v>
      </c>
      <c r="B12" s="10" t="s">
        <v>26</v>
      </c>
      <c r="C12" s="15">
        <v>400</v>
      </c>
      <c r="D12" s="15">
        <v>243</v>
      </c>
      <c r="E12" s="15">
        <v>360</v>
      </c>
      <c r="F12" s="15">
        <v>145</v>
      </c>
      <c r="G12" s="44">
        <v>130</v>
      </c>
      <c r="H12" s="15">
        <v>89</v>
      </c>
      <c r="I12" s="29">
        <v>95</v>
      </c>
      <c r="J12" s="29">
        <f t="shared" si="0"/>
        <v>184</v>
      </c>
      <c r="K12" s="29">
        <v>200</v>
      </c>
    </row>
    <row r="13" spans="1:11" ht="24.95" customHeight="1" x14ac:dyDescent="0.3">
      <c r="A13" s="12">
        <v>4127</v>
      </c>
      <c r="B13" s="10" t="s">
        <v>69</v>
      </c>
      <c r="C13" s="15">
        <v>0</v>
      </c>
      <c r="D13" s="15">
        <v>0</v>
      </c>
      <c r="E13" s="15">
        <v>0</v>
      </c>
      <c r="F13" s="15">
        <v>1600</v>
      </c>
      <c r="G13" s="44">
        <v>1600</v>
      </c>
      <c r="H13" s="15">
        <v>900</v>
      </c>
      <c r="I13" s="29">
        <v>1300</v>
      </c>
      <c r="J13" s="29">
        <f t="shared" si="0"/>
        <v>2200</v>
      </c>
      <c r="K13" s="29">
        <v>2200</v>
      </c>
    </row>
    <row r="14" spans="1:11" ht="24.95" customHeight="1" x14ac:dyDescent="0.3">
      <c r="A14" s="12">
        <v>4130</v>
      </c>
      <c r="B14" s="10" t="s">
        <v>9</v>
      </c>
      <c r="C14" s="15">
        <v>600</v>
      </c>
      <c r="D14" s="15">
        <v>899</v>
      </c>
      <c r="E14" s="15">
        <v>1160</v>
      </c>
      <c r="F14" s="15">
        <v>1176</v>
      </c>
      <c r="G14" s="29">
        <v>1250</v>
      </c>
      <c r="H14" s="15">
        <v>695</v>
      </c>
      <c r="I14" s="29">
        <v>275</v>
      </c>
      <c r="J14" s="29">
        <f t="shared" si="0"/>
        <v>970</v>
      </c>
      <c r="K14" s="29">
        <v>1000</v>
      </c>
    </row>
    <row r="15" spans="1:11" ht="24.95" customHeight="1" x14ac:dyDescent="0.3">
      <c r="A15" s="12">
        <v>4135</v>
      </c>
      <c r="B15" s="10" t="s">
        <v>11</v>
      </c>
      <c r="C15" s="15">
        <v>84</v>
      </c>
      <c r="D15" s="15">
        <v>72</v>
      </c>
      <c r="E15" s="15">
        <v>108</v>
      </c>
      <c r="F15" s="15">
        <v>140</v>
      </c>
      <c r="G15" s="29">
        <v>131</v>
      </c>
      <c r="H15" s="15">
        <v>51</v>
      </c>
      <c r="I15" s="29">
        <v>54</v>
      </c>
      <c r="J15" s="29">
        <f t="shared" si="0"/>
        <v>105</v>
      </c>
      <c r="K15" s="29">
        <v>130</v>
      </c>
    </row>
    <row r="16" spans="1:11" ht="24.95" customHeight="1" x14ac:dyDescent="0.3">
      <c r="A16" s="12">
        <v>4140</v>
      </c>
      <c r="B16" s="10" t="s">
        <v>27</v>
      </c>
      <c r="C16" s="15">
        <v>200</v>
      </c>
      <c r="D16" s="15">
        <v>0</v>
      </c>
      <c r="E16" s="15">
        <v>200</v>
      </c>
      <c r="F16" s="15">
        <v>0</v>
      </c>
      <c r="G16" s="29">
        <v>0</v>
      </c>
      <c r="H16" s="15">
        <v>71</v>
      </c>
      <c r="I16" s="29">
        <v>0</v>
      </c>
      <c r="J16" s="29">
        <f t="shared" si="0"/>
        <v>71</v>
      </c>
      <c r="K16" s="29">
        <v>0</v>
      </c>
    </row>
    <row r="17" spans="1:11" ht="24.95" customHeight="1" x14ac:dyDescent="0.3">
      <c r="A17" s="12">
        <v>4145</v>
      </c>
      <c r="B17" s="10" t="s">
        <v>28</v>
      </c>
      <c r="C17" s="15">
        <v>750</v>
      </c>
      <c r="D17" s="15">
        <v>2779</v>
      </c>
      <c r="E17" s="15">
        <v>1530</v>
      </c>
      <c r="F17" s="15">
        <v>2121</v>
      </c>
      <c r="G17" s="29">
        <v>1731</v>
      </c>
      <c r="H17" s="15">
        <v>419</v>
      </c>
      <c r="I17" s="29">
        <v>376</v>
      </c>
      <c r="J17" s="29">
        <f t="shared" si="0"/>
        <v>795</v>
      </c>
      <c r="K17" s="29">
        <v>800</v>
      </c>
    </row>
    <row r="18" spans="1:11" ht="24.95" customHeight="1" x14ac:dyDescent="0.3">
      <c r="A18" s="12">
        <v>4150</v>
      </c>
      <c r="B18" s="10" t="s">
        <v>29</v>
      </c>
      <c r="C18" s="15">
        <v>200</v>
      </c>
      <c r="D18" s="15">
        <v>83</v>
      </c>
      <c r="E18" s="15">
        <v>45</v>
      </c>
      <c r="F18" s="15">
        <v>35</v>
      </c>
      <c r="G18" s="29">
        <v>45</v>
      </c>
      <c r="H18" s="15">
        <v>0</v>
      </c>
      <c r="I18" s="29">
        <v>35</v>
      </c>
      <c r="J18" s="29">
        <f t="shared" si="0"/>
        <v>35</v>
      </c>
      <c r="K18" s="29">
        <v>35</v>
      </c>
    </row>
    <row r="19" spans="1:11" ht="24.95" customHeight="1" x14ac:dyDescent="0.3">
      <c r="A19" s="12">
        <v>4155</v>
      </c>
      <c r="B19" s="10" t="s">
        <v>30</v>
      </c>
      <c r="C19" s="15">
        <v>250</v>
      </c>
      <c r="D19" s="15">
        <v>0</v>
      </c>
      <c r="E19" s="15">
        <v>250</v>
      </c>
      <c r="F19" s="15">
        <v>0</v>
      </c>
      <c r="G19" s="29">
        <v>0</v>
      </c>
      <c r="H19" s="15">
        <v>0</v>
      </c>
      <c r="I19" s="29">
        <v>0</v>
      </c>
      <c r="J19" s="29">
        <f t="shared" si="0"/>
        <v>0</v>
      </c>
      <c r="K19" s="29">
        <v>750</v>
      </c>
    </row>
    <row r="20" spans="1:11" ht="24.95" customHeight="1" x14ac:dyDescent="0.3">
      <c r="A20" s="12">
        <v>4160</v>
      </c>
      <c r="B20" s="10" t="s">
        <v>17</v>
      </c>
      <c r="C20" s="15">
        <v>200</v>
      </c>
      <c r="D20" s="32">
        <v>0</v>
      </c>
      <c r="E20" s="32">
        <v>200</v>
      </c>
      <c r="F20" s="32">
        <v>0</v>
      </c>
      <c r="G20" s="29">
        <v>0</v>
      </c>
      <c r="H20" s="15">
        <v>0</v>
      </c>
      <c r="I20" s="29">
        <v>120</v>
      </c>
      <c r="J20" s="29">
        <f t="shared" si="0"/>
        <v>120</v>
      </c>
      <c r="K20" s="29">
        <v>0</v>
      </c>
    </row>
    <row r="21" spans="1:11" ht="24.95" customHeight="1" x14ac:dyDescent="0.3">
      <c r="A21" s="12">
        <v>4165</v>
      </c>
      <c r="B21" s="10" t="s">
        <v>68</v>
      </c>
      <c r="C21" s="15">
        <v>2000</v>
      </c>
      <c r="D21" s="15">
        <v>3580</v>
      </c>
      <c r="E21" s="15">
        <v>4600</v>
      </c>
      <c r="F21" s="15">
        <v>2370</v>
      </c>
      <c r="G21" s="29">
        <v>3400</v>
      </c>
      <c r="H21" s="15">
        <v>2155</v>
      </c>
      <c r="I21" s="29">
        <v>1300</v>
      </c>
      <c r="J21" s="29">
        <f t="shared" si="0"/>
        <v>3455</v>
      </c>
      <c r="K21" s="29">
        <v>2800</v>
      </c>
    </row>
    <row r="22" spans="1:11" ht="24.95" customHeight="1" x14ac:dyDescent="0.3">
      <c r="A22" s="12">
        <v>4170</v>
      </c>
      <c r="B22" s="10" t="s">
        <v>31</v>
      </c>
      <c r="C22" s="15">
        <v>250</v>
      </c>
      <c r="D22" s="15">
        <v>120</v>
      </c>
      <c r="E22" s="15">
        <v>250</v>
      </c>
      <c r="F22" s="15">
        <v>121</v>
      </c>
      <c r="G22" s="29">
        <v>144</v>
      </c>
      <c r="H22" s="15">
        <v>12</v>
      </c>
      <c r="I22" s="29">
        <v>0</v>
      </c>
      <c r="J22" s="29">
        <f t="shared" si="0"/>
        <v>12</v>
      </c>
      <c r="K22" s="29">
        <v>0</v>
      </c>
    </row>
    <row r="23" spans="1:11" ht="24.95" customHeight="1" x14ac:dyDescent="0.3">
      <c r="A23" s="12">
        <v>4175</v>
      </c>
      <c r="B23" s="10" t="s">
        <v>12</v>
      </c>
      <c r="C23" s="15">
        <v>2000</v>
      </c>
      <c r="D23" s="15">
        <v>0</v>
      </c>
      <c r="E23" s="15">
        <v>0</v>
      </c>
      <c r="F23" s="15">
        <v>1019</v>
      </c>
      <c r="G23" s="29">
        <v>250</v>
      </c>
      <c r="H23" s="15">
        <v>12</v>
      </c>
      <c r="I23" s="29">
        <v>0</v>
      </c>
      <c r="J23" s="29">
        <f t="shared" si="0"/>
        <v>12</v>
      </c>
      <c r="K23" s="29">
        <v>0</v>
      </c>
    </row>
    <row r="24" spans="1:11" ht="24.95" customHeight="1" x14ac:dyDescent="0.3">
      <c r="A24" s="12">
        <v>4185</v>
      </c>
      <c r="B24" s="10" t="s">
        <v>57</v>
      </c>
      <c r="C24" s="15">
        <v>220</v>
      </c>
      <c r="D24" s="15">
        <v>329</v>
      </c>
      <c r="E24" s="15">
        <v>312</v>
      </c>
      <c r="F24" s="15">
        <v>286</v>
      </c>
      <c r="G24" s="29">
        <v>312</v>
      </c>
      <c r="H24" s="15">
        <v>156</v>
      </c>
      <c r="I24" s="29">
        <v>156</v>
      </c>
      <c r="J24" s="29">
        <f t="shared" si="0"/>
        <v>312</v>
      </c>
      <c r="K24" s="29">
        <v>312</v>
      </c>
    </row>
    <row r="25" spans="1:11" ht="24.95" customHeight="1" x14ac:dyDescent="0.3">
      <c r="A25" s="12">
        <v>4190</v>
      </c>
      <c r="B25" s="10" t="s">
        <v>58</v>
      </c>
      <c r="C25" s="15">
        <v>130</v>
      </c>
      <c r="D25" s="15">
        <v>94</v>
      </c>
      <c r="E25" s="15">
        <v>95</v>
      </c>
      <c r="F25" s="15">
        <v>112</v>
      </c>
      <c r="G25" s="29">
        <v>110</v>
      </c>
      <c r="H25" s="15">
        <v>80</v>
      </c>
      <c r="I25" s="29">
        <v>50</v>
      </c>
      <c r="J25" s="29">
        <f t="shared" si="0"/>
        <v>130</v>
      </c>
      <c r="K25" s="29">
        <v>150</v>
      </c>
    </row>
    <row r="26" spans="1:11" ht="24.95" customHeight="1" x14ac:dyDescent="0.3">
      <c r="A26" s="12">
        <v>4195</v>
      </c>
      <c r="B26" s="10" t="s">
        <v>32</v>
      </c>
      <c r="C26" s="15">
        <v>50</v>
      </c>
      <c r="D26" s="15">
        <v>0</v>
      </c>
      <c r="E26" s="15">
        <v>100</v>
      </c>
      <c r="F26" s="15">
        <v>0</v>
      </c>
      <c r="G26" s="29">
        <v>0</v>
      </c>
      <c r="H26" s="15">
        <v>0</v>
      </c>
      <c r="I26" s="29">
        <v>0</v>
      </c>
      <c r="J26" s="29">
        <f t="shared" si="0"/>
        <v>0</v>
      </c>
      <c r="K26" s="29">
        <v>50</v>
      </c>
    </row>
    <row r="27" spans="1:11" ht="24.95" customHeight="1" x14ac:dyDescent="0.3">
      <c r="A27" s="12">
        <v>4200</v>
      </c>
      <c r="B27" s="10" t="s">
        <v>23</v>
      </c>
      <c r="C27" s="15">
        <v>100</v>
      </c>
      <c r="D27" s="15">
        <v>0</v>
      </c>
      <c r="E27" s="15">
        <v>100</v>
      </c>
      <c r="F27" s="15">
        <v>39</v>
      </c>
      <c r="G27" s="29">
        <v>100</v>
      </c>
      <c r="H27" s="15">
        <v>0</v>
      </c>
      <c r="I27" s="29">
        <v>50</v>
      </c>
      <c r="J27" s="29">
        <f t="shared" si="0"/>
        <v>50</v>
      </c>
      <c r="K27" s="29">
        <v>50</v>
      </c>
    </row>
    <row r="28" spans="1:11" ht="24.95" customHeight="1" x14ac:dyDescent="0.3">
      <c r="A28" s="12">
        <v>4205</v>
      </c>
      <c r="B28" s="10" t="s">
        <v>7</v>
      </c>
      <c r="C28" s="15">
        <v>50</v>
      </c>
      <c r="D28" s="15">
        <v>0</v>
      </c>
      <c r="E28" s="15">
        <v>50</v>
      </c>
      <c r="F28" s="15">
        <v>0</v>
      </c>
      <c r="G28" s="29">
        <v>50</v>
      </c>
      <c r="H28" s="15">
        <v>0</v>
      </c>
      <c r="I28" s="29">
        <v>0</v>
      </c>
      <c r="J28" s="29">
        <f t="shared" si="0"/>
        <v>0</v>
      </c>
      <c r="K28" s="29">
        <v>50</v>
      </c>
    </row>
    <row r="29" spans="1:11" ht="24.95" customHeight="1" x14ac:dyDescent="0.3">
      <c r="A29" s="12">
        <v>4210</v>
      </c>
      <c r="B29" s="10" t="s">
        <v>25</v>
      </c>
      <c r="C29" s="15">
        <v>500</v>
      </c>
      <c r="D29" s="15">
        <v>80</v>
      </c>
      <c r="E29" s="15">
        <v>500</v>
      </c>
      <c r="F29" s="15">
        <v>84</v>
      </c>
      <c r="G29" s="29">
        <v>250</v>
      </c>
      <c r="H29" s="10">
        <v>0</v>
      </c>
      <c r="I29" s="29">
        <v>75</v>
      </c>
      <c r="J29" s="29">
        <f t="shared" si="0"/>
        <v>75</v>
      </c>
      <c r="K29" s="29">
        <v>250</v>
      </c>
    </row>
    <row r="30" spans="1:11" ht="24.95" customHeight="1" x14ac:dyDescent="0.3">
      <c r="A30" s="12">
        <v>4215</v>
      </c>
      <c r="B30" s="10" t="s">
        <v>91</v>
      </c>
      <c r="C30" s="15">
        <v>0</v>
      </c>
      <c r="D30" s="15">
        <v>0</v>
      </c>
      <c r="E30" s="15">
        <v>0</v>
      </c>
      <c r="F30" s="15">
        <v>150</v>
      </c>
      <c r="G30" s="29">
        <v>0</v>
      </c>
      <c r="H30" s="15">
        <v>0</v>
      </c>
      <c r="I30" s="29">
        <v>0</v>
      </c>
      <c r="J30" s="29">
        <f t="shared" si="0"/>
        <v>0</v>
      </c>
      <c r="K30" s="29">
        <v>0</v>
      </c>
    </row>
    <row r="31" spans="1:11" ht="24.95" customHeight="1" x14ac:dyDescent="0.3">
      <c r="A31" s="12"/>
      <c r="B31" s="10"/>
      <c r="C31" s="17">
        <f t="shared" ref="C31" si="2">SUM(C6:C30)</f>
        <v>12359</v>
      </c>
      <c r="D31" s="17">
        <f>SUM(D6:D30)</f>
        <v>12470</v>
      </c>
      <c r="E31" s="17">
        <f>SUM(E6:E30)</f>
        <v>14140</v>
      </c>
      <c r="F31" s="17">
        <f>SUM(F6:F30)</f>
        <v>13269</v>
      </c>
      <c r="G31" s="41">
        <f>SUM(G6:G30)</f>
        <v>13378</v>
      </c>
      <c r="H31" s="17">
        <f>SUM(H6:H30)</f>
        <v>7768</v>
      </c>
      <c r="I31" s="41">
        <f>SUM(I5:I30)</f>
        <v>5006</v>
      </c>
      <c r="J31" s="41">
        <f>SUM(J5:J30)</f>
        <v>12774</v>
      </c>
      <c r="K31" s="41">
        <f>SUM(K6:K30)</f>
        <v>14802</v>
      </c>
    </row>
    <row r="32" spans="1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</sheetData>
  <sortState ref="A6:D18">
    <sortCondition ref="A9"/>
  </sortState>
  <printOptions gridLines="1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0"/>
  <sheetViews>
    <sheetView view="pageBreakPreview" topLeftCell="A4" zoomScale="94" zoomScaleNormal="100" zoomScaleSheetLayoutView="94" workbookViewId="0">
      <selection activeCell="M15" sqref="M15"/>
    </sheetView>
  </sheetViews>
  <sheetFormatPr defaultColWidth="8.85546875" defaultRowHeight="15" x14ac:dyDescent="0.25"/>
  <cols>
    <col min="1" max="1" width="9.140625" style="3"/>
    <col min="2" max="2" width="33.85546875" customWidth="1"/>
    <col min="3" max="16" width="12.7109375" customWidth="1"/>
    <col min="17" max="17" width="12.7109375" style="42" customWidth="1"/>
    <col min="18" max="21" width="12.7109375" customWidth="1"/>
  </cols>
  <sheetData>
    <row r="1" spans="1:21" ht="33" customHeight="1" x14ac:dyDescent="0.45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7"/>
      <c r="R1" s="20"/>
      <c r="S1" s="20"/>
      <c r="T1" s="20"/>
    </row>
    <row r="2" spans="1:21" ht="24.95" customHeight="1" x14ac:dyDescent="0.25">
      <c r="A2" s="6" t="s">
        <v>3</v>
      </c>
      <c r="B2" s="6" t="s">
        <v>4</v>
      </c>
      <c r="C2" s="6" t="s">
        <v>1</v>
      </c>
      <c r="D2" s="6" t="s">
        <v>67</v>
      </c>
      <c r="E2" s="6" t="s">
        <v>1</v>
      </c>
      <c r="F2" s="6" t="s">
        <v>2</v>
      </c>
      <c r="G2" s="6" t="s">
        <v>1</v>
      </c>
      <c r="H2" s="6" t="s">
        <v>67</v>
      </c>
      <c r="I2" s="6" t="s">
        <v>80</v>
      </c>
      <c r="J2" s="6" t="s">
        <v>65</v>
      </c>
      <c r="K2" s="6" t="s">
        <v>1</v>
      </c>
      <c r="L2" s="6"/>
      <c r="M2" s="6"/>
      <c r="N2" s="6"/>
      <c r="O2" s="6"/>
      <c r="P2" s="6"/>
      <c r="Q2" s="38"/>
      <c r="R2" s="22"/>
      <c r="S2" s="22"/>
      <c r="T2" s="22"/>
    </row>
    <row r="3" spans="1:21" ht="24.95" customHeight="1" x14ac:dyDescent="0.3">
      <c r="A3" s="7"/>
      <c r="B3" s="8"/>
      <c r="C3" s="6" t="s">
        <v>76</v>
      </c>
      <c r="D3" s="6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6" t="s">
        <v>77</v>
      </c>
      <c r="J3" s="6" t="s">
        <v>77</v>
      </c>
      <c r="K3" s="6" t="s">
        <v>77</v>
      </c>
      <c r="L3" s="6"/>
      <c r="M3" s="6"/>
      <c r="N3" s="6"/>
      <c r="O3" s="6"/>
      <c r="P3" s="6"/>
      <c r="Q3" s="38"/>
      <c r="R3" s="22"/>
      <c r="S3" s="22"/>
      <c r="T3" s="22"/>
    </row>
    <row r="4" spans="1:21" ht="24.95" customHeight="1" x14ac:dyDescent="0.3">
      <c r="A4" s="7"/>
      <c r="B4" s="10" t="s">
        <v>52</v>
      </c>
      <c r="C4" s="11"/>
      <c r="K4" s="23"/>
      <c r="L4" s="23"/>
      <c r="M4" s="23"/>
      <c r="N4" s="23"/>
      <c r="O4" s="23"/>
      <c r="P4" s="23"/>
      <c r="Q4" s="39"/>
      <c r="R4" s="23"/>
      <c r="S4" s="23"/>
      <c r="T4" s="23"/>
    </row>
    <row r="5" spans="1:21" ht="24.95" customHeight="1" x14ac:dyDescent="0.3">
      <c r="A5" s="12">
        <v>4035</v>
      </c>
      <c r="B5" s="10" t="s">
        <v>40</v>
      </c>
      <c r="C5" s="15">
        <v>7000</v>
      </c>
      <c r="D5" s="15">
        <v>6861</v>
      </c>
      <c r="E5" s="15">
        <v>6720</v>
      </c>
      <c r="F5" s="15">
        <v>7224</v>
      </c>
      <c r="G5" s="15">
        <v>7724</v>
      </c>
      <c r="H5" s="15">
        <v>3824</v>
      </c>
      <c r="I5" s="15">
        <v>3612</v>
      </c>
      <c r="J5" s="15">
        <v>7224</v>
      </c>
      <c r="K5" s="19">
        <v>7224</v>
      </c>
      <c r="L5" s="19"/>
      <c r="M5" s="19"/>
      <c r="N5" s="19"/>
      <c r="O5" s="19"/>
      <c r="P5" s="19"/>
      <c r="Q5" s="27"/>
      <c r="R5" s="19"/>
      <c r="S5" s="19"/>
      <c r="T5" s="19"/>
    </row>
    <row r="6" spans="1:21" ht="24.95" customHeight="1" x14ac:dyDescent="0.3">
      <c r="A6" s="12">
        <v>4400</v>
      </c>
      <c r="B6" s="10" t="s">
        <v>60</v>
      </c>
      <c r="C6" s="15">
        <v>300</v>
      </c>
      <c r="D6" s="15">
        <v>157</v>
      </c>
      <c r="E6" s="15">
        <v>1000</v>
      </c>
      <c r="F6" s="15">
        <v>1338</v>
      </c>
      <c r="G6" s="15">
        <v>2250</v>
      </c>
      <c r="H6" s="15">
        <v>330</v>
      </c>
      <c r="I6" s="15">
        <v>500</v>
      </c>
      <c r="J6" s="15">
        <f t="shared" ref="J6:J20" si="0">SUM(H6:I6)</f>
        <v>830</v>
      </c>
      <c r="K6" s="19">
        <v>750</v>
      </c>
      <c r="L6" s="19"/>
      <c r="M6" s="19"/>
      <c r="N6" s="19"/>
      <c r="O6" s="19"/>
      <c r="P6" s="19"/>
      <c r="Q6" s="27"/>
      <c r="R6" s="19"/>
      <c r="S6" s="19"/>
      <c r="T6" s="19"/>
    </row>
    <row r="7" spans="1:21" ht="24.95" customHeight="1" x14ac:dyDescent="0.3">
      <c r="A7" s="12">
        <v>4401</v>
      </c>
      <c r="B7" s="10" t="s">
        <v>33</v>
      </c>
      <c r="C7" s="15">
        <v>750</v>
      </c>
      <c r="D7" s="15">
        <v>319</v>
      </c>
      <c r="E7" s="15">
        <v>750</v>
      </c>
      <c r="F7" s="15">
        <v>0</v>
      </c>
      <c r="G7" s="15">
        <v>750</v>
      </c>
      <c r="H7" s="15">
        <v>0</v>
      </c>
      <c r="I7" s="15">
        <v>0</v>
      </c>
      <c r="J7" s="15">
        <f t="shared" si="0"/>
        <v>0</v>
      </c>
      <c r="K7" s="19">
        <v>0</v>
      </c>
      <c r="L7" s="19"/>
      <c r="M7" s="19"/>
      <c r="N7" s="19"/>
      <c r="O7" s="19"/>
      <c r="P7" s="19"/>
      <c r="Q7" s="27" t="s">
        <v>74</v>
      </c>
      <c r="R7" s="19"/>
      <c r="S7" s="19"/>
      <c r="T7" s="19"/>
      <c r="U7" s="21"/>
    </row>
    <row r="8" spans="1:21" ht="24.95" customHeight="1" x14ac:dyDescent="0.3">
      <c r="A8" s="12">
        <v>4405</v>
      </c>
      <c r="B8" s="10" t="s">
        <v>41</v>
      </c>
      <c r="C8" s="15">
        <v>1500</v>
      </c>
      <c r="D8" s="15">
        <v>3153</v>
      </c>
      <c r="E8" s="15">
        <v>8466</v>
      </c>
      <c r="F8" s="15">
        <v>3599</v>
      </c>
      <c r="G8" s="15">
        <v>4984</v>
      </c>
      <c r="H8" s="15">
        <v>633</v>
      </c>
      <c r="I8" s="15">
        <v>300</v>
      </c>
      <c r="J8" s="15">
        <f t="shared" si="0"/>
        <v>933</v>
      </c>
      <c r="K8" s="19">
        <v>1000</v>
      </c>
      <c r="L8" s="19"/>
      <c r="M8" s="19"/>
      <c r="N8" s="19"/>
      <c r="O8" s="19"/>
      <c r="P8" s="19"/>
      <c r="Q8" s="27"/>
      <c r="R8" s="19"/>
      <c r="S8" s="19"/>
      <c r="T8" s="19"/>
    </row>
    <row r="9" spans="1:21" ht="24.95" customHeight="1" x14ac:dyDescent="0.3">
      <c r="A9" s="12">
        <v>4410</v>
      </c>
      <c r="B9" s="10" t="s">
        <v>35</v>
      </c>
      <c r="C9" s="15">
        <v>300</v>
      </c>
      <c r="D9" s="15">
        <v>200</v>
      </c>
      <c r="E9" s="15">
        <v>312</v>
      </c>
      <c r="F9" s="15">
        <v>310</v>
      </c>
      <c r="G9" s="15">
        <v>350</v>
      </c>
      <c r="H9" s="15">
        <v>285</v>
      </c>
      <c r="I9" s="15">
        <v>150</v>
      </c>
      <c r="J9" s="15">
        <f t="shared" si="0"/>
        <v>435</v>
      </c>
      <c r="K9" s="19">
        <v>600</v>
      </c>
      <c r="L9" s="19"/>
      <c r="M9" s="19"/>
      <c r="N9" s="19"/>
      <c r="O9" s="19"/>
      <c r="P9" s="19"/>
      <c r="Q9" s="27"/>
      <c r="R9" s="19"/>
      <c r="S9" s="19"/>
      <c r="T9" s="19"/>
    </row>
    <row r="10" spans="1:21" ht="24.95" customHeight="1" x14ac:dyDescent="0.3">
      <c r="A10" s="12">
        <v>4415</v>
      </c>
      <c r="B10" s="10" t="s">
        <v>34</v>
      </c>
      <c r="C10" s="15">
        <v>4000</v>
      </c>
      <c r="D10" s="15">
        <v>3261</v>
      </c>
      <c r="E10" s="15">
        <v>2669</v>
      </c>
      <c r="F10" s="15">
        <v>3807</v>
      </c>
      <c r="G10" s="15">
        <v>4000</v>
      </c>
      <c r="H10" s="15">
        <v>2581</v>
      </c>
      <c r="I10" s="15">
        <v>1650</v>
      </c>
      <c r="J10" s="15">
        <f t="shared" si="0"/>
        <v>4231</v>
      </c>
      <c r="K10" s="19">
        <v>3192</v>
      </c>
      <c r="L10" s="19"/>
      <c r="M10" s="19"/>
      <c r="N10" s="19"/>
      <c r="O10" s="19"/>
      <c r="P10" s="19"/>
      <c r="Q10" s="27"/>
      <c r="R10" s="19"/>
      <c r="S10" s="19"/>
      <c r="T10" s="19"/>
    </row>
    <row r="11" spans="1:21" ht="24.95" customHeight="1" x14ac:dyDescent="0.3">
      <c r="A11" s="12">
        <v>4420</v>
      </c>
      <c r="B11" s="10" t="s">
        <v>36</v>
      </c>
      <c r="C11" s="15">
        <v>750</v>
      </c>
      <c r="D11" s="15">
        <v>70</v>
      </c>
      <c r="E11" s="15">
        <v>750</v>
      </c>
      <c r="F11" s="15">
        <v>1310</v>
      </c>
      <c r="G11" s="15">
        <v>500</v>
      </c>
      <c r="H11" s="15">
        <v>0</v>
      </c>
      <c r="I11" s="15">
        <v>0</v>
      </c>
      <c r="J11" s="15">
        <f t="shared" si="0"/>
        <v>0</v>
      </c>
      <c r="K11" s="19">
        <v>1200</v>
      </c>
      <c r="L11" s="19"/>
      <c r="M11" s="19"/>
      <c r="N11" s="19"/>
      <c r="O11" s="19"/>
      <c r="P11" s="19"/>
      <c r="Q11" s="27"/>
      <c r="R11" s="19"/>
      <c r="S11" s="19"/>
      <c r="T11" s="19"/>
    </row>
    <row r="12" spans="1:21" ht="24.95" customHeight="1" x14ac:dyDescent="0.3">
      <c r="A12" s="12">
        <v>4425</v>
      </c>
      <c r="B12" s="10" t="s">
        <v>37</v>
      </c>
      <c r="C12" s="15">
        <v>4500</v>
      </c>
      <c r="D12" s="15">
        <v>4000</v>
      </c>
      <c r="E12" s="15">
        <v>4000</v>
      </c>
      <c r="F12" s="15">
        <v>4071</v>
      </c>
      <c r="G12" s="15">
        <v>4000</v>
      </c>
      <c r="H12" s="15">
        <v>0</v>
      </c>
      <c r="I12" s="15">
        <v>4350</v>
      </c>
      <c r="J12" s="15">
        <f t="shared" si="0"/>
        <v>4350</v>
      </c>
      <c r="K12" s="19">
        <v>4350</v>
      </c>
      <c r="L12" s="19"/>
      <c r="M12" s="19"/>
      <c r="N12" s="19"/>
      <c r="O12" s="19"/>
      <c r="P12" s="19"/>
      <c r="Q12" s="27"/>
      <c r="R12" s="19"/>
      <c r="S12" s="19"/>
      <c r="T12" s="19"/>
    </row>
    <row r="13" spans="1:21" ht="24.95" customHeight="1" x14ac:dyDescent="0.3">
      <c r="A13" s="12">
        <v>4430</v>
      </c>
      <c r="B13" s="10" t="s">
        <v>38</v>
      </c>
      <c r="C13" s="15">
        <v>250</v>
      </c>
      <c r="D13" s="15">
        <v>150</v>
      </c>
      <c r="E13" s="15">
        <v>300</v>
      </c>
      <c r="F13" s="15">
        <v>871</v>
      </c>
      <c r="G13" s="15">
        <v>312</v>
      </c>
      <c r="H13" s="15">
        <v>148</v>
      </c>
      <c r="I13" s="15">
        <v>150</v>
      </c>
      <c r="J13" s="15">
        <f t="shared" si="0"/>
        <v>298</v>
      </c>
      <c r="K13" s="15">
        <v>300</v>
      </c>
      <c r="L13" s="15"/>
      <c r="M13" s="15"/>
      <c r="N13" s="15"/>
      <c r="O13" s="15"/>
      <c r="P13" s="15"/>
      <c r="Q13" s="29"/>
      <c r="R13" s="18"/>
      <c r="S13" s="18"/>
      <c r="T13" s="18"/>
    </row>
    <row r="14" spans="1:21" ht="24.95" customHeight="1" x14ac:dyDescent="0.3">
      <c r="A14" s="12">
        <v>4435</v>
      </c>
      <c r="B14" s="10" t="s">
        <v>39</v>
      </c>
      <c r="C14" s="15">
        <v>525</v>
      </c>
      <c r="D14" s="15">
        <v>541</v>
      </c>
      <c r="E14" s="15">
        <v>500</v>
      </c>
      <c r="F14" s="15">
        <v>316</v>
      </c>
      <c r="G14" s="15">
        <v>400</v>
      </c>
      <c r="H14" s="15">
        <v>332</v>
      </c>
      <c r="I14" s="15">
        <v>200</v>
      </c>
      <c r="J14" s="15">
        <f t="shared" si="0"/>
        <v>532</v>
      </c>
      <c r="K14" s="15">
        <v>750</v>
      </c>
      <c r="L14" s="15"/>
      <c r="M14" s="15"/>
      <c r="N14" s="15"/>
      <c r="O14" s="15"/>
      <c r="P14" s="15"/>
      <c r="Q14" s="29"/>
      <c r="R14" s="18"/>
      <c r="S14" s="18"/>
      <c r="T14" s="18"/>
    </row>
    <row r="15" spans="1:21" ht="24.95" customHeight="1" x14ac:dyDescent="0.3">
      <c r="A15" s="12">
        <v>4440</v>
      </c>
      <c r="B15" s="10" t="s">
        <v>92</v>
      </c>
      <c r="C15" s="15">
        <v>0</v>
      </c>
      <c r="D15" s="15">
        <v>0</v>
      </c>
      <c r="E15" s="15">
        <v>0</v>
      </c>
      <c r="F15" s="15">
        <v>138</v>
      </c>
      <c r="G15" s="15">
        <v>100</v>
      </c>
      <c r="H15" s="15">
        <v>0</v>
      </c>
      <c r="I15" s="15">
        <v>0</v>
      </c>
      <c r="J15" s="15">
        <f t="shared" si="0"/>
        <v>0</v>
      </c>
      <c r="K15" s="15">
        <v>100</v>
      </c>
      <c r="L15" s="15"/>
      <c r="M15" s="15"/>
      <c r="N15" s="15"/>
      <c r="O15" s="15"/>
      <c r="P15" s="15"/>
      <c r="Q15" s="40"/>
      <c r="R15" s="18"/>
      <c r="S15" s="18"/>
      <c r="T15" s="18"/>
    </row>
    <row r="16" spans="1:21" ht="24.95" customHeight="1" x14ac:dyDescent="0.3">
      <c r="A16" s="12">
        <v>4445</v>
      </c>
      <c r="B16" s="10" t="s">
        <v>61</v>
      </c>
      <c r="C16" s="15">
        <v>0</v>
      </c>
      <c r="D16" s="15">
        <v>1931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f t="shared" si="0"/>
        <v>0</v>
      </c>
      <c r="K16" s="15">
        <v>0</v>
      </c>
      <c r="L16" s="15"/>
      <c r="M16" s="15"/>
      <c r="N16" s="15"/>
      <c r="O16" s="15"/>
      <c r="P16" s="15"/>
      <c r="Q16" s="29"/>
      <c r="R16" s="18"/>
      <c r="S16" s="18"/>
      <c r="T16" s="18"/>
    </row>
    <row r="17" spans="1:20" ht="24.95" customHeight="1" x14ac:dyDescent="0.3">
      <c r="A17" s="12">
        <v>4450</v>
      </c>
      <c r="B17" s="10" t="s">
        <v>70</v>
      </c>
      <c r="C17" s="15">
        <v>500</v>
      </c>
      <c r="D17" s="15">
        <v>651</v>
      </c>
      <c r="E17" s="15">
        <v>0</v>
      </c>
      <c r="F17" s="15">
        <v>3515</v>
      </c>
      <c r="G17" s="15">
        <v>355</v>
      </c>
      <c r="H17" s="15">
        <v>4177</v>
      </c>
      <c r="I17" s="15">
        <v>0</v>
      </c>
      <c r="J17" s="15">
        <f t="shared" si="0"/>
        <v>4177</v>
      </c>
      <c r="K17" s="13">
        <v>2000</v>
      </c>
      <c r="L17" s="13"/>
      <c r="M17" s="13"/>
      <c r="N17" s="13"/>
      <c r="O17" s="13"/>
      <c r="P17" s="13"/>
      <c r="Q17" s="40"/>
      <c r="R17" s="4"/>
      <c r="S17" s="4"/>
      <c r="T17" s="4"/>
    </row>
    <row r="18" spans="1:20" ht="24.95" customHeight="1" x14ac:dyDescent="0.3">
      <c r="A18" s="12">
        <v>4455</v>
      </c>
      <c r="B18" s="10" t="s">
        <v>15</v>
      </c>
      <c r="C18" s="15">
        <v>500</v>
      </c>
      <c r="D18" s="15">
        <v>70</v>
      </c>
      <c r="E18" s="15">
        <v>500</v>
      </c>
      <c r="F18" s="15">
        <v>535</v>
      </c>
      <c r="G18" s="15">
        <v>145</v>
      </c>
      <c r="H18" s="15">
        <v>331</v>
      </c>
      <c r="I18" s="15">
        <v>45</v>
      </c>
      <c r="J18" s="15">
        <f t="shared" si="0"/>
        <v>376</v>
      </c>
      <c r="K18" s="13">
        <v>375</v>
      </c>
      <c r="L18" s="4"/>
      <c r="M18" s="4"/>
      <c r="N18" s="4"/>
      <c r="O18" s="4"/>
      <c r="P18" s="4"/>
      <c r="Q18" s="29"/>
      <c r="R18" s="4"/>
      <c r="S18" s="4"/>
      <c r="T18" s="4"/>
    </row>
    <row r="19" spans="1:20" ht="24.95" customHeight="1" x14ac:dyDescent="0.3">
      <c r="A19" s="12">
        <v>4490</v>
      </c>
      <c r="B19" s="10" t="s">
        <v>71</v>
      </c>
      <c r="C19" s="15">
        <v>0</v>
      </c>
      <c r="D19" s="15">
        <v>1040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f t="shared" si="0"/>
        <v>0</v>
      </c>
      <c r="K19" s="15">
        <v>0</v>
      </c>
      <c r="L19" s="15"/>
      <c r="M19" s="15"/>
      <c r="N19" s="15"/>
      <c r="O19" s="15"/>
      <c r="P19" s="15"/>
      <c r="Q19" s="29"/>
      <c r="R19" s="4"/>
      <c r="S19" s="4"/>
      <c r="T19" s="4"/>
    </row>
    <row r="20" spans="1:20" ht="24.95" customHeight="1" x14ac:dyDescent="0.3">
      <c r="A20" s="12">
        <v>4550</v>
      </c>
      <c r="B20" s="10" t="s">
        <v>42</v>
      </c>
      <c r="C20" s="15">
        <v>400</v>
      </c>
      <c r="D20" s="15">
        <v>0</v>
      </c>
      <c r="E20" s="15">
        <v>0</v>
      </c>
      <c r="F20" s="15">
        <v>10</v>
      </c>
      <c r="G20" s="15">
        <v>10</v>
      </c>
      <c r="H20" s="15">
        <v>0</v>
      </c>
      <c r="I20" s="15">
        <v>225</v>
      </c>
      <c r="J20" s="15">
        <f t="shared" si="0"/>
        <v>225</v>
      </c>
      <c r="K20" s="13">
        <v>350</v>
      </c>
      <c r="L20" s="13"/>
      <c r="M20" s="13"/>
      <c r="N20" s="13"/>
      <c r="O20" s="13"/>
      <c r="P20" s="13"/>
      <c r="Q20" s="29"/>
      <c r="R20" s="4"/>
      <c r="S20" s="4"/>
      <c r="T20" s="4"/>
    </row>
    <row r="21" spans="1:20" ht="18.75" x14ac:dyDescent="0.3">
      <c r="A21" s="12"/>
      <c r="B21" s="10"/>
      <c r="C21" s="15"/>
      <c r="K21" s="4"/>
      <c r="L21" s="4"/>
      <c r="M21" s="4"/>
      <c r="N21" s="4"/>
      <c r="O21" s="4"/>
      <c r="P21" s="4"/>
      <c r="Q21" s="40"/>
      <c r="R21" s="4"/>
      <c r="S21" s="4"/>
      <c r="T21" s="4"/>
    </row>
    <row r="22" spans="1:20" ht="18.75" x14ac:dyDescent="0.3">
      <c r="A22" s="12"/>
      <c r="B22" s="10"/>
      <c r="C22" s="17">
        <f t="shared" ref="C22:K22" si="1">SUM(C5:C21)</f>
        <v>21275</v>
      </c>
      <c r="D22" s="31">
        <f t="shared" si="1"/>
        <v>22404</v>
      </c>
      <c r="E22" s="31">
        <f t="shared" si="1"/>
        <v>25967</v>
      </c>
      <c r="F22" s="31">
        <f t="shared" si="1"/>
        <v>27044</v>
      </c>
      <c r="G22" s="31">
        <f t="shared" si="1"/>
        <v>25880</v>
      </c>
      <c r="H22" s="31">
        <f t="shared" si="1"/>
        <v>12641</v>
      </c>
      <c r="I22" s="31">
        <f t="shared" si="1"/>
        <v>11182</v>
      </c>
      <c r="J22" s="31">
        <f t="shared" si="1"/>
        <v>23611</v>
      </c>
      <c r="K22" s="36">
        <f t="shared" si="1"/>
        <v>22191</v>
      </c>
      <c r="L22" s="36"/>
      <c r="M22" s="36"/>
      <c r="N22" s="36"/>
      <c r="O22" s="36"/>
      <c r="P22" s="36"/>
      <c r="Q22" s="41"/>
      <c r="R22" s="4"/>
      <c r="S22" s="4"/>
      <c r="T22" s="4"/>
    </row>
    <row r="23" spans="1:20" x14ac:dyDescent="0.25">
      <c r="A23"/>
      <c r="K23" s="4"/>
      <c r="L23" s="4"/>
      <c r="M23" s="4"/>
      <c r="N23" s="4"/>
      <c r="O23" s="4"/>
      <c r="P23" s="4"/>
      <c r="Q23" s="40"/>
      <c r="R23" s="4"/>
      <c r="S23" s="4"/>
      <c r="T23" s="4"/>
    </row>
    <row r="24" spans="1:20" x14ac:dyDescent="0.25">
      <c r="A24" s="2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0"/>
      <c r="R24" s="4"/>
      <c r="S24" s="4"/>
      <c r="T24" s="4"/>
    </row>
    <row r="25" spans="1:20" x14ac:dyDescent="0.25">
      <c r="A25" s="2"/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0"/>
      <c r="R25" s="5"/>
      <c r="S25" s="5"/>
      <c r="T25" s="5"/>
    </row>
    <row r="26" spans="1:20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0"/>
      <c r="R26" s="1"/>
      <c r="S26" s="1"/>
      <c r="T26" s="1"/>
    </row>
    <row r="27" spans="1:20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0"/>
      <c r="R27" s="1"/>
      <c r="S27" s="1"/>
      <c r="T27" s="1"/>
    </row>
    <row r="28" spans="1:20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0"/>
      <c r="R28" s="1"/>
      <c r="S28" s="1"/>
      <c r="T28" s="1"/>
    </row>
    <row r="29" spans="1:20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0"/>
      <c r="R29" s="1"/>
      <c r="S29" s="1"/>
      <c r="T29" s="1"/>
    </row>
    <row r="30" spans="1:20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0"/>
      <c r="R30" s="1"/>
      <c r="S30" s="1"/>
      <c r="T30" s="1"/>
    </row>
  </sheetData>
  <sortState ref="A5:C9">
    <sortCondition ref="A5"/>
  </sortState>
  <printOptions gridLines="1"/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8"/>
  <sheetViews>
    <sheetView view="pageBreakPreview" topLeftCell="A7" zoomScale="87" zoomScaleNormal="100" zoomScaleSheetLayoutView="87" workbookViewId="0">
      <selection activeCell="M10" sqref="M10"/>
    </sheetView>
  </sheetViews>
  <sheetFormatPr defaultColWidth="8.85546875" defaultRowHeight="15" x14ac:dyDescent="0.25"/>
  <cols>
    <col min="1" max="1" width="9.140625" style="3"/>
    <col min="2" max="2" width="37" customWidth="1"/>
    <col min="3" max="5" width="12.7109375" customWidth="1"/>
    <col min="6" max="10" width="12.7109375" style="33" customWidth="1"/>
    <col min="11" max="11" width="12.7109375" customWidth="1"/>
  </cols>
  <sheetData>
    <row r="1" spans="1:11" ht="28.5" x14ac:dyDescent="0.45">
      <c r="A1" s="30" t="s">
        <v>83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4.95" customHeight="1" x14ac:dyDescent="0.25">
      <c r="A2" s="6" t="s">
        <v>3</v>
      </c>
      <c r="B2" s="6" t="s">
        <v>4</v>
      </c>
      <c r="C2" s="6" t="s">
        <v>1</v>
      </c>
      <c r="D2" s="6" t="s">
        <v>2</v>
      </c>
      <c r="E2" s="6" t="s">
        <v>1</v>
      </c>
      <c r="F2" s="6" t="s">
        <v>2</v>
      </c>
      <c r="G2" s="6" t="s">
        <v>1</v>
      </c>
      <c r="H2" s="6" t="s">
        <v>67</v>
      </c>
      <c r="I2" s="6" t="s">
        <v>86</v>
      </c>
      <c r="J2" s="6" t="s">
        <v>65</v>
      </c>
      <c r="K2" s="6" t="s">
        <v>1</v>
      </c>
    </row>
    <row r="3" spans="1:11" ht="24.95" customHeight="1" x14ac:dyDescent="0.3">
      <c r="A3" s="7"/>
      <c r="B3" s="8"/>
      <c r="C3" s="6" t="s">
        <v>76</v>
      </c>
      <c r="D3" s="6" t="s">
        <v>76</v>
      </c>
      <c r="E3" s="6" t="s">
        <v>85</v>
      </c>
      <c r="F3" s="6" t="s">
        <v>85</v>
      </c>
      <c r="G3" s="6" t="s">
        <v>77</v>
      </c>
      <c r="H3" s="6" t="s">
        <v>77</v>
      </c>
      <c r="I3" s="6" t="s">
        <v>77</v>
      </c>
      <c r="J3" s="6" t="s">
        <v>77</v>
      </c>
      <c r="K3" s="6" t="s">
        <v>81</v>
      </c>
    </row>
    <row r="4" spans="1:11" ht="24.95" customHeight="1" x14ac:dyDescent="0.3">
      <c r="A4" s="7"/>
      <c r="B4" s="10" t="s">
        <v>84</v>
      </c>
      <c r="C4" s="6"/>
      <c r="D4" s="6"/>
      <c r="E4" s="6"/>
      <c r="F4" s="6"/>
      <c r="G4" s="6"/>
      <c r="H4" s="6"/>
      <c r="I4" s="6"/>
      <c r="J4" s="6"/>
      <c r="K4" s="6"/>
    </row>
    <row r="5" spans="1:11" ht="24.95" customHeight="1" x14ac:dyDescent="0.3">
      <c r="A5" s="12">
        <v>4462</v>
      </c>
      <c r="B5" s="10" t="s">
        <v>43</v>
      </c>
      <c r="C5" s="47">
        <v>3000</v>
      </c>
      <c r="D5" s="47">
        <v>374</v>
      </c>
      <c r="E5" s="47">
        <v>3000</v>
      </c>
      <c r="F5" s="48">
        <v>3859</v>
      </c>
      <c r="G5" s="48">
        <v>0</v>
      </c>
      <c r="H5" s="48">
        <v>0</v>
      </c>
      <c r="I5" s="48">
        <v>0</v>
      </c>
      <c r="J5" s="48">
        <f t="shared" ref="J5:J11" si="0">SUM(I5)</f>
        <v>0</v>
      </c>
      <c r="K5" s="47">
        <v>0</v>
      </c>
    </row>
    <row r="6" spans="1:11" ht="24.95" customHeight="1" x14ac:dyDescent="0.3">
      <c r="A6" s="12">
        <v>4465</v>
      </c>
      <c r="B6" s="10" t="s">
        <v>44</v>
      </c>
      <c r="C6" s="47">
        <v>0</v>
      </c>
      <c r="D6" s="47">
        <v>0</v>
      </c>
      <c r="E6" s="47">
        <v>0</v>
      </c>
      <c r="F6" s="48">
        <v>0</v>
      </c>
      <c r="G6" s="48"/>
      <c r="H6" s="48">
        <f t="shared" ref="H6" si="1">SUM(F6:G6)</f>
        <v>0</v>
      </c>
      <c r="I6" s="48">
        <v>0</v>
      </c>
      <c r="J6" s="48">
        <f t="shared" si="0"/>
        <v>0</v>
      </c>
      <c r="K6" s="47">
        <f>SUM(H6)</f>
        <v>0</v>
      </c>
    </row>
    <row r="7" spans="1:11" ht="24.95" customHeight="1" x14ac:dyDescent="0.3">
      <c r="A7" s="12">
        <v>4470</v>
      </c>
      <c r="B7" s="10" t="s">
        <v>45</v>
      </c>
      <c r="C7" s="47">
        <v>2000</v>
      </c>
      <c r="D7" s="47">
        <v>0</v>
      </c>
      <c r="E7" s="47">
        <v>2000</v>
      </c>
      <c r="F7" s="48">
        <v>444</v>
      </c>
      <c r="G7" s="48">
        <v>0</v>
      </c>
      <c r="H7" s="48">
        <v>1528</v>
      </c>
      <c r="I7" s="48">
        <v>5000</v>
      </c>
      <c r="J7" s="48">
        <f>SUM(H7:I7)</f>
        <v>6528</v>
      </c>
      <c r="K7" s="47">
        <v>0</v>
      </c>
    </row>
    <row r="8" spans="1:11" ht="24.95" customHeight="1" x14ac:dyDescent="0.3">
      <c r="A8" s="12">
        <v>4475</v>
      </c>
      <c r="B8" s="10" t="s">
        <v>46</v>
      </c>
      <c r="C8" s="47">
        <v>500</v>
      </c>
      <c r="D8" s="47">
        <v>183</v>
      </c>
      <c r="E8" s="47">
        <v>280</v>
      </c>
      <c r="F8" s="48">
        <v>126</v>
      </c>
      <c r="G8" s="48">
        <v>0</v>
      </c>
      <c r="H8" s="48">
        <v>135</v>
      </c>
      <c r="I8" s="48">
        <v>0</v>
      </c>
      <c r="J8" s="48">
        <f>SUM(H8:I8)</f>
        <v>135</v>
      </c>
      <c r="K8" s="47">
        <v>0</v>
      </c>
    </row>
    <row r="9" spans="1:11" ht="24.95" customHeight="1" x14ac:dyDescent="0.3">
      <c r="A9" s="12">
        <v>4480</v>
      </c>
      <c r="B9" s="10" t="s">
        <v>87</v>
      </c>
      <c r="C9" s="47">
        <v>500</v>
      </c>
      <c r="D9" s="47">
        <v>0</v>
      </c>
      <c r="E9" s="47">
        <v>0</v>
      </c>
      <c r="F9" s="48">
        <v>0</v>
      </c>
      <c r="G9" s="48">
        <v>0</v>
      </c>
      <c r="H9" s="48">
        <v>1252</v>
      </c>
      <c r="I9" s="48">
        <v>0</v>
      </c>
      <c r="J9" s="48">
        <f>SUM(H9:I9)</f>
        <v>1252</v>
      </c>
      <c r="K9" s="47">
        <v>0</v>
      </c>
    </row>
    <row r="10" spans="1:11" ht="25.5" customHeight="1" x14ac:dyDescent="0.3">
      <c r="A10" s="12">
        <v>4481</v>
      </c>
      <c r="B10" s="45" t="s">
        <v>72</v>
      </c>
      <c r="C10" s="47">
        <v>0</v>
      </c>
      <c r="D10" s="47">
        <v>0</v>
      </c>
      <c r="E10" s="47">
        <v>2500</v>
      </c>
      <c r="F10" s="48">
        <v>0</v>
      </c>
      <c r="G10" s="48">
        <v>0</v>
      </c>
      <c r="H10" s="48">
        <v>0</v>
      </c>
      <c r="I10" s="48">
        <v>0</v>
      </c>
      <c r="J10" s="48">
        <f>SUM(H10:I10)</f>
        <v>0</v>
      </c>
      <c r="K10" s="47">
        <v>0</v>
      </c>
    </row>
    <row r="11" spans="1:11" ht="27.75" customHeight="1" x14ac:dyDescent="0.3">
      <c r="A11" s="12"/>
      <c r="B11" s="45" t="s">
        <v>88</v>
      </c>
      <c r="C11" s="47">
        <v>0</v>
      </c>
      <c r="D11" s="47">
        <v>0</v>
      </c>
      <c r="E11" s="47">
        <v>0</v>
      </c>
      <c r="F11" s="48">
        <v>0</v>
      </c>
      <c r="G11" s="48">
        <v>0</v>
      </c>
      <c r="H11" s="48">
        <v>0</v>
      </c>
      <c r="I11" s="48">
        <v>0</v>
      </c>
      <c r="J11" s="48">
        <f t="shared" si="0"/>
        <v>0</v>
      </c>
      <c r="K11" s="47">
        <v>1000</v>
      </c>
    </row>
    <row r="12" spans="1:11" ht="23.25" customHeight="1" x14ac:dyDescent="0.3">
      <c r="A12" s="12"/>
      <c r="B12" s="45" t="s">
        <v>89</v>
      </c>
      <c r="C12" s="47">
        <v>0</v>
      </c>
      <c r="D12" s="47">
        <v>0</v>
      </c>
      <c r="E12" s="47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7">
        <v>20000</v>
      </c>
    </row>
    <row r="13" spans="1:11" ht="23.25" customHeight="1" x14ac:dyDescent="0.3">
      <c r="A13" s="12"/>
      <c r="B13" s="45" t="s">
        <v>38</v>
      </c>
      <c r="C13" s="47">
        <v>0</v>
      </c>
      <c r="D13" s="47">
        <v>0</v>
      </c>
      <c r="E13" s="47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7">
        <v>2000</v>
      </c>
    </row>
    <row r="14" spans="1:11" ht="24.95" customHeight="1" x14ac:dyDescent="0.3">
      <c r="A14" s="12"/>
      <c r="B14" s="10"/>
      <c r="C14" s="49">
        <f>SUM(C2:C13)</f>
        <v>6000</v>
      </c>
      <c r="D14" s="49">
        <f>SUM(D5:D13)</f>
        <v>557</v>
      </c>
      <c r="E14" s="49">
        <f>SUM(E5:E13)</f>
        <v>7780</v>
      </c>
      <c r="F14" s="50">
        <f>SUM(F2:F13)</f>
        <v>4429</v>
      </c>
      <c r="G14" s="50">
        <f>SUM(G2:G13)</f>
        <v>0</v>
      </c>
      <c r="H14" s="50">
        <f>SUM(H5:H13)</f>
        <v>2915</v>
      </c>
      <c r="I14" s="50">
        <f>SUM(I5:I13)</f>
        <v>5000</v>
      </c>
      <c r="J14" s="50">
        <f>SUM(J5:J12)</f>
        <v>7915</v>
      </c>
      <c r="K14" s="49">
        <f>SUM(K5:K13)</f>
        <v>23000</v>
      </c>
    </row>
    <row r="15" spans="1:11" ht="24.95" customHeight="1" x14ac:dyDescent="0.3">
      <c r="A15" s="12"/>
      <c r="B15" s="10"/>
      <c r="C15" s="19"/>
      <c r="D15" s="19"/>
      <c r="E15" s="19"/>
      <c r="F15" s="14"/>
      <c r="G15" s="14"/>
      <c r="H15" s="14"/>
      <c r="I15" s="14"/>
      <c r="J15" s="14"/>
      <c r="K15" s="15"/>
    </row>
    <row r="16" spans="1:11" ht="24.95" customHeight="1" x14ac:dyDescent="0.3">
      <c r="A16" s="12"/>
      <c r="B16" s="10"/>
      <c r="C16" s="19"/>
      <c r="D16" s="19"/>
      <c r="E16" s="19"/>
      <c r="F16" s="14"/>
      <c r="G16" s="14"/>
      <c r="H16" s="14"/>
      <c r="I16" s="14"/>
      <c r="J16" s="14"/>
      <c r="K16" s="15"/>
    </row>
    <row r="17" spans="1:11" ht="24.95" customHeight="1" x14ac:dyDescent="0.3">
      <c r="A17" s="12"/>
      <c r="B17" s="10"/>
      <c r="C17" s="19"/>
      <c r="D17" s="19"/>
      <c r="E17" s="19"/>
      <c r="F17" s="14"/>
      <c r="G17" s="14"/>
      <c r="H17" s="14"/>
      <c r="I17" s="14"/>
      <c r="J17" s="14"/>
      <c r="K17" s="15"/>
    </row>
    <row r="18" spans="1:11" ht="24.95" customHeight="1" x14ac:dyDescent="0.3">
      <c r="A18" s="12"/>
      <c r="B18" s="10"/>
      <c r="C18" s="15"/>
      <c r="D18" s="15"/>
      <c r="E18" s="15"/>
      <c r="F18" s="14"/>
      <c r="G18" s="14"/>
      <c r="H18" s="14"/>
      <c r="I18" s="14"/>
      <c r="J18" s="14"/>
      <c r="K18" s="15"/>
    </row>
    <row r="19" spans="1:11" ht="24.95" customHeight="1" x14ac:dyDescent="0.3">
      <c r="A19" s="12"/>
      <c r="B19" s="10"/>
      <c r="C19" s="15"/>
      <c r="D19" s="15"/>
      <c r="E19" s="15"/>
      <c r="F19" s="14"/>
      <c r="G19" s="14"/>
      <c r="H19" s="14"/>
      <c r="I19" s="14"/>
      <c r="J19" s="14"/>
      <c r="K19" s="15"/>
    </row>
    <row r="20" spans="1:11" ht="24.95" customHeight="1" x14ac:dyDescent="0.3">
      <c r="A20" s="12"/>
      <c r="B20" s="10"/>
      <c r="C20" s="15"/>
      <c r="D20" s="15"/>
      <c r="E20" s="15"/>
      <c r="F20" s="14"/>
      <c r="G20" s="14"/>
      <c r="H20" s="14"/>
      <c r="I20" s="14"/>
      <c r="J20" s="14"/>
      <c r="K20" s="15"/>
    </row>
    <row r="21" spans="1:11" ht="24.95" customHeight="1" x14ac:dyDescent="0.3">
      <c r="A21" s="12"/>
      <c r="B21" s="10"/>
      <c r="C21" s="15"/>
      <c r="D21" s="15"/>
      <c r="E21" s="15"/>
      <c r="F21" s="14"/>
      <c r="G21" s="14"/>
      <c r="H21" s="14"/>
      <c r="I21" s="14"/>
      <c r="J21" s="14"/>
      <c r="K21" s="15"/>
    </row>
    <row r="22" spans="1:11" ht="24.95" customHeight="1" x14ac:dyDescent="0.3">
      <c r="A22" s="12"/>
      <c r="B22" s="10"/>
      <c r="C22" s="19"/>
      <c r="D22" s="19"/>
      <c r="E22" s="19"/>
      <c r="F22" s="34"/>
      <c r="G22" s="34"/>
      <c r="H22" s="34"/>
      <c r="I22" s="34"/>
      <c r="J22" s="34"/>
      <c r="K22" s="19"/>
    </row>
    <row r="23" spans="1:11" ht="24.95" customHeight="1" x14ac:dyDescent="0.25">
      <c r="A23" s="2"/>
      <c r="B23" s="1"/>
      <c r="C23" s="4"/>
      <c r="D23" s="4"/>
      <c r="E23" s="4"/>
      <c r="F23" s="5"/>
      <c r="G23" s="5"/>
      <c r="H23" s="5"/>
      <c r="I23" s="5"/>
      <c r="J23" s="5"/>
      <c r="K23" s="4"/>
    </row>
    <row r="24" spans="1:11" x14ac:dyDescent="0.25">
      <c r="A24" s="2"/>
      <c r="B24" s="1"/>
      <c r="C24" s="4"/>
      <c r="D24" s="4"/>
      <c r="E24" s="4"/>
      <c r="F24" s="5"/>
      <c r="G24" s="5"/>
      <c r="H24" s="5"/>
      <c r="I24" s="5"/>
      <c r="J24" s="5"/>
      <c r="K24" s="4"/>
    </row>
    <row r="25" spans="1:11" x14ac:dyDescent="0.25">
      <c r="A25" s="2"/>
      <c r="B25" s="1"/>
      <c r="C25" s="4"/>
      <c r="D25" s="4"/>
      <c r="E25" s="4"/>
      <c r="F25" s="5"/>
      <c r="G25" s="5"/>
      <c r="H25" s="5"/>
      <c r="I25" s="5"/>
      <c r="J25" s="5"/>
      <c r="K25" s="4"/>
    </row>
    <row r="26" spans="1:11" x14ac:dyDescent="0.25">
      <c r="A26" s="2"/>
      <c r="B26" s="1"/>
      <c r="C26" s="4"/>
      <c r="D26" s="4"/>
      <c r="E26" s="4"/>
      <c r="F26" s="5"/>
      <c r="G26" s="5"/>
      <c r="H26" s="5"/>
      <c r="I26" s="5"/>
      <c r="J26" s="5"/>
      <c r="K26" s="4"/>
    </row>
    <row r="27" spans="1:11" x14ac:dyDescent="0.25">
      <c r="A27" s="2"/>
      <c r="B27" s="1"/>
      <c r="C27" s="4"/>
      <c r="D27" s="4"/>
      <c r="E27" s="4"/>
      <c r="F27" s="5"/>
      <c r="G27" s="5"/>
      <c r="H27" s="5"/>
      <c r="I27" s="5"/>
      <c r="J27" s="5"/>
      <c r="K27" s="4"/>
    </row>
    <row r="28" spans="1:11" x14ac:dyDescent="0.25">
      <c r="A28" s="2"/>
      <c r="B28" s="1"/>
      <c r="C28" s="4"/>
      <c r="D28" s="4"/>
      <c r="E28" s="4"/>
      <c r="F28" s="5"/>
      <c r="G28" s="5"/>
      <c r="H28" s="5"/>
      <c r="I28" s="5"/>
      <c r="J28" s="5"/>
      <c r="K28" s="4"/>
    </row>
    <row r="29" spans="1:11" x14ac:dyDescent="0.25">
      <c r="A29" s="2"/>
      <c r="B29" s="1"/>
      <c r="C29" s="4"/>
      <c r="D29" s="4"/>
      <c r="E29" s="4"/>
      <c r="F29" s="5"/>
      <c r="G29" s="5"/>
      <c r="H29" s="5"/>
      <c r="I29" s="5"/>
      <c r="J29" s="5"/>
      <c r="K29" s="4"/>
    </row>
    <row r="30" spans="1:11" x14ac:dyDescent="0.25">
      <c r="A30" s="2"/>
      <c r="B30" s="1"/>
      <c r="C30" s="4"/>
      <c r="D30" s="4"/>
      <c r="E30" s="4"/>
      <c r="F30" s="5"/>
      <c r="G30" s="5"/>
      <c r="H30" s="5"/>
      <c r="I30" s="5"/>
      <c r="J30" s="5"/>
      <c r="K30" s="4"/>
    </row>
    <row r="31" spans="1:11" x14ac:dyDescent="0.25">
      <c r="A31" s="2"/>
      <c r="B31" s="1"/>
      <c r="C31" s="4"/>
      <c r="D31" s="4"/>
      <c r="E31" s="4"/>
      <c r="F31" s="5"/>
      <c r="G31" s="5"/>
      <c r="H31" s="5"/>
      <c r="I31" s="5"/>
      <c r="J31" s="5"/>
      <c r="K31" s="4"/>
    </row>
    <row r="32" spans="1:11" x14ac:dyDescent="0.25">
      <c r="A32" s="2"/>
      <c r="B32" s="1"/>
      <c r="C32" s="4"/>
      <c r="D32" s="4"/>
      <c r="E32" s="4"/>
      <c r="F32" s="5"/>
      <c r="G32" s="5"/>
      <c r="H32" s="5"/>
      <c r="I32" s="5"/>
      <c r="J32" s="5"/>
      <c r="K32" s="4"/>
    </row>
    <row r="33" spans="1:11" x14ac:dyDescent="0.25">
      <c r="A33" s="2"/>
      <c r="B33" s="1"/>
      <c r="C33" s="4"/>
      <c r="D33" s="4"/>
      <c r="E33" s="4"/>
      <c r="F33" s="5"/>
      <c r="G33" s="5"/>
      <c r="H33" s="5"/>
      <c r="I33" s="5"/>
      <c r="J33" s="5"/>
      <c r="K33" s="4"/>
    </row>
    <row r="34" spans="1:11" x14ac:dyDescent="0.25">
      <c r="A34" s="2"/>
      <c r="B34" s="1"/>
      <c r="C34" s="4"/>
      <c r="D34" s="4"/>
      <c r="E34" s="4"/>
      <c r="F34" s="5"/>
      <c r="G34" s="5"/>
      <c r="H34" s="5"/>
      <c r="I34" s="5"/>
      <c r="J34" s="5"/>
      <c r="K34" s="4"/>
    </row>
    <row r="35" spans="1:11" x14ac:dyDescent="0.25">
      <c r="A35" s="2"/>
      <c r="B35" s="1"/>
      <c r="C35" s="4"/>
      <c r="D35" s="4"/>
      <c r="E35" s="4"/>
      <c r="F35" s="5"/>
      <c r="G35" s="5"/>
      <c r="H35" s="5"/>
      <c r="I35" s="5"/>
      <c r="J35" s="5"/>
      <c r="K35" s="4"/>
    </row>
    <row r="36" spans="1:11" x14ac:dyDescent="0.25">
      <c r="A36" s="2"/>
      <c r="B36" s="1"/>
      <c r="C36" s="4"/>
      <c r="D36" s="4"/>
      <c r="E36" s="4"/>
      <c r="F36" s="5"/>
      <c r="G36" s="5"/>
      <c r="H36" s="5"/>
      <c r="I36" s="5"/>
      <c r="J36" s="5"/>
      <c r="K36" s="4"/>
    </row>
    <row r="37" spans="1:11" x14ac:dyDescent="0.25">
      <c r="A37" s="2"/>
      <c r="B37" s="1"/>
      <c r="C37" s="4"/>
      <c r="D37" s="4"/>
      <c r="E37" s="4"/>
      <c r="F37" s="5"/>
      <c r="G37" s="5"/>
      <c r="H37" s="5"/>
      <c r="I37" s="5"/>
      <c r="J37" s="5"/>
      <c r="K37" s="4"/>
    </row>
    <row r="38" spans="1:11" x14ac:dyDescent="0.25">
      <c r="A38" s="2"/>
      <c r="B38" s="1"/>
      <c r="C38" s="4"/>
      <c r="D38" s="4"/>
      <c r="E38" s="4"/>
      <c r="F38" s="5"/>
      <c r="G38" s="5"/>
      <c r="H38" s="5"/>
      <c r="I38" s="5"/>
      <c r="J38" s="5"/>
      <c r="K38" s="4"/>
    </row>
    <row r="39" spans="1:11" x14ac:dyDescent="0.25">
      <c r="A39" s="2"/>
      <c r="B39" s="1"/>
      <c r="C39" s="4"/>
      <c r="D39" s="4"/>
      <c r="E39" s="4"/>
      <c r="F39" s="5"/>
      <c r="G39" s="5"/>
      <c r="H39" s="5"/>
      <c r="I39" s="5"/>
      <c r="J39" s="5"/>
      <c r="K39" s="4"/>
    </row>
    <row r="40" spans="1:11" x14ac:dyDescent="0.25">
      <c r="A40" s="2"/>
      <c r="B40" s="1"/>
      <c r="C40" s="4"/>
      <c r="D40" s="4"/>
      <c r="E40" s="4"/>
      <c r="F40" s="5"/>
      <c r="G40" s="5"/>
      <c r="H40" s="5"/>
      <c r="I40" s="5"/>
      <c r="J40" s="5"/>
      <c r="K40" s="4"/>
    </row>
    <row r="41" spans="1:11" x14ac:dyDescent="0.25">
      <c r="A41" s="2"/>
      <c r="B41" s="1"/>
      <c r="C41" s="4"/>
      <c r="D41" s="4"/>
      <c r="E41" s="4"/>
      <c r="F41" s="5"/>
      <c r="G41" s="5"/>
      <c r="H41" s="5"/>
      <c r="I41" s="5"/>
      <c r="J41" s="5"/>
      <c r="K41" s="4"/>
    </row>
    <row r="42" spans="1:11" x14ac:dyDescent="0.25">
      <c r="A42" s="2"/>
      <c r="B42" s="1"/>
      <c r="C42" s="4"/>
      <c r="D42" s="4"/>
      <c r="E42" s="4"/>
      <c r="F42" s="5"/>
      <c r="G42" s="5"/>
      <c r="H42" s="5"/>
      <c r="I42" s="5"/>
      <c r="J42" s="5"/>
      <c r="K42" s="4"/>
    </row>
    <row r="43" spans="1:11" x14ac:dyDescent="0.25">
      <c r="A43" s="2"/>
      <c r="B43" s="1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2"/>
      <c r="B44" s="1"/>
      <c r="C44" s="1"/>
      <c r="D44" s="1"/>
      <c r="E44" s="1"/>
      <c r="F44" s="5"/>
      <c r="G44" s="5"/>
      <c r="H44" s="5"/>
      <c r="I44" s="5"/>
      <c r="J44" s="5"/>
      <c r="K44" s="1"/>
    </row>
    <row r="45" spans="1:11" x14ac:dyDescent="0.25">
      <c r="A45" s="2"/>
      <c r="B45" s="1"/>
      <c r="C45" s="1"/>
      <c r="D45" s="1"/>
      <c r="E45" s="1"/>
      <c r="F45" s="5"/>
      <c r="G45" s="5"/>
      <c r="H45" s="5"/>
      <c r="I45" s="5"/>
      <c r="J45" s="5"/>
      <c r="K45" s="1"/>
    </row>
    <row r="46" spans="1:11" x14ac:dyDescent="0.25">
      <c r="A46" s="2"/>
      <c r="B46" s="1"/>
      <c r="C46" s="1"/>
      <c r="D46" s="1"/>
      <c r="E46" s="1"/>
      <c r="F46" s="5"/>
      <c r="G46" s="5"/>
      <c r="H46" s="5"/>
      <c r="I46" s="5"/>
      <c r="J46" s="5"/>
      <c r="K46" s="1"/>
    </row>
    <row r="47" spans="1:11" x14ac:dyDescent="0.25">
      <c r="A47" s="2"/>
      <c r="B47" s="1"/>
      <c r="C47" s="1"/>
      <c r="D47" s="1"/>
      <c r="E47" s="1"/>
      <c r="F47" s="5"/>
      <c r="G47" s="5"/>
      <c r="H47" s="5"/>
      <c r="I47" s="5"/>
      <c r="J47" s="5"/>
      <c r="K47" s="1"/>
    </row>
    <row r="48" spans="1:11" x14ac:dyDescent="0.25">
      <c r="A48" s="2"/>
      <c r="B48" s="1"/>
      <c r="C48" s="1"/>
      <c r="D48" s="1"/>
      <c r="E48" s="1"/>
      <c r="F48" s="5"/>
      <c r="G48" s="5"/>
      <c r="H48" s="5"/>
      <c r="I48" s="5"/>
      <c r="J48" s="5"/>
      <c r="K48" s="1"/>
    </row>
  </sheetData>
  <printOptions gridLines="1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I&amp;E</vt:lpstr>
      <vt:lpstr>Staff</vt:lpstr>
      <vt:lpstr>Grants</vt:lpstr>
      <vt:lpstr>Admin </vt:lpstr>
      <vt:lpstr>Open Spaces</vt:lpstr>
      <vt:lpstr>Projects</vt:lpstr>
      <vt:lpstr>'Admin '!Print_Area</vt:lpstr>
      <vt:lpstr>Grants!Print_Area</vt:lpstr>
      <vt:lpstr>'I&amp;E'!Print_Area</vt:lpstr>
      <vt:lpstr>'Open Spaces'!Print_Area</vt:lpstr>
      <vt:lpstr>Projects!Print_Area</vt:lpstr>
      <vt:lpstr>Staff!Print_Area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TandFPC Clerk</dc:creator>
  <cp:lastModifiedBy>BleadonPC Clerk</cp:lastModifiedBy>
  <cp:lastPrinted>2022-12-10T16:52:16Z</cp:lastPrinted>
  <dcterms:created xsi:type="dcterms:W3CDTF">2018-10-30T07:05:30Z</dcterms:created>
  <dcterms:modified xsi:type="dcterms:W3CDTF">2022-12-10T16:52:44Z</dcterms:modified>
</cp:coreProperties>
</file>